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te360-my.sharepoint.com/personal/onozawa_kazuhiro_te_com/Documents/Stream Migrated Videos/Desktop/"/>
    </mc:Choice>
  </mc:AlternateContent>
  <xr:revisionPtr revIDLastSave="0" documentId="8_{8BC65EFC-6262-4F55-917D-B3269D955A65}" xr6:coauthVersionLast="47" xr6:coauthVersionMax="47" xr10:uidLastSave="{00000000-0000-0000-0000-000000000000}"/>
  <bookViews>
    <workbookView xWindow="28680" yWindow="-120" windowWidth="29040" windowHeight="17520" tabRatio="718" xr2:uid="{175CF88B-8786-4841-82CB-8A1DB66BFF95}"/>
  </bookViews>
  <sheets>
    <sheet name="Assy_Blank" sheetId="15" r:id="rId1"/>
  </sheets>
  <definedNames>
    <definedName name="_xlnm.Print_Area" localSheetId="0">Assy_Blank!$A$1:$AL$133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9" i="15" l="1"/>
  <c r="W133" i="15" s="1" a="1"/>
  <c r="W133" i="15" s="1"/>
  <c r="W100" i="15"/>
  <c r="W101" i="15"/>
  <c r="W102" i="15"/>
  <c r="W103" i="15"/>
  <c r="W104" i="15"/>
  <c r="W105" i="15"/>
  <c r="W106" i="15"/>
  <c r="W107" i="15"/>
  <c r="W108" i="15"/>
  <c r="W109" i="15"/>
  <c r="W110" i="15"/>
  <c r="W111" i="15"/>
  <c r="W112" i="15"/>
  <c r="W113" i="15"/>
  <c r="W114" i="15"/>
  <c r="W115" i="15"/>
  <c r="W116" i="15"/>
  <c r="W117" i="15"/>
  <c r="W118" i="15"/>
  <c r="W119" i="15"/>
  <c r="W120" i="15"/>
  <c r="W121" i="15"/>
  <c r="W122" i="15"/>
  <c r="W123" i="15"/>
  <c r="W124" i="15"/>
  <c r="W125" i="15"/>
  <c r="W126" i="15"/>
  <c r="W127" i="15"/>
  <c r="W128" i="15"/>
  <c r="W129" i="15"/>
  <c r="W130" i="15"/>
  <c r="W131" i="15"/>
  <c r="W132" i="15"/>
  <c r="W98" i="15"/>
  <c r="AJ78" i="15"/>
  <c r="P78" i="15"/>
  <c r="AH36" i="15" l="1"/>
  <c r="AH24" i="15"/>
  <c r="A57" i="15" l="1"/>
  <c r="AH29" i="15"/>
  <c r="AH32" i="15"/>
  <c r="AH15" i="15"/>
  <c r="AH11" i="15" s="1"/>
  <c r="AH18" i="15"/>
  <c r="AD98" i="15"/>
  <c r="AJ98" i="15" s="1"/>
  <c r="AD99" i="15"/>
  <c r="AD100" i="15"/>
  <c r="AD101" i="15"/>
  <c r="AD102" i="15"/>
  <c r="AD103" i="15"/>
  <c r="AD104" i="15"/>
  <c r="AD105" i="15"/>
  <c r="AD106" i="15"/>
  <c r="AD107" i="15"/>
  <c r="AD108" i="15"/>
  <c r="AD109" i="15"/>
  <c r="AD111" i="15"/>
  <c r="AD112" i="15"/>
  <c r="AD113" i="15"/>
  <c r="AD114" i="15"/>
  <c r="AD115" i="15"/>
  <c r="AD116" i="15"/>
  <c r="AD117" i="15"/>
  <c r="AD118" i="15"/>
  <c r="AD119" i="15"/>
  <c r="AD121" i="15"/>
  <c r="AD124" i="15"/>
  <c r="AD125" i="15"/>
  <c r="AD126" i="15"/>
  <c r="AD127" i="15"/>
  <c r="AD128" i="15"/>
  <c r="AD129" i="15"/>
  <c r="AD131" i="15"/>
  <c r="AD110" i="15"/>
  <c r="AD122" i="15"/>
  <c r="AD120" i="15"/>
  <c r="AD123" i="15"/>
  <c r="AD130" i="15"/>
  <c r="AD132" i="15"/>
  <c r="AJ99" i="15" l="1"/>
  <c r="AJ100" i="15"/>
  <c r="AJ101" i="15"/>
  <c r="AJ102" i="15"/>
  <c r="AJ103" i="15"/>
  <c r="AJ104" i="15"/>
  <c r="AJ105" i="15"/>
  <c r="AJ106" i="15"/>
  <c r="AJ107" i="15"/>
  <c r="AJ108" i="15"/>
  <c r="AJ109" i="15"/>
  <c r="AJ110" i="15"/>
  <c r="AJ111" i="15"/>
  <c r="AJ112" i="15"/>
  <c r="AJ113" i="15"/>
  <c r="AJ114" i="15"/>
  <c r="AJ115" i="15"/>
  <c r="AJ116" i="15"/>
  <c r="AJ117" i="15"/>
  <c r="AJ118" i="15"/>
  <c r="AJ119" i="15"/>
  <c r="AJ120" i="15"/>
  <c r="AJ121" i="15"/>
  <c r="AJ122" i="15"/>
  <c r="AJ123" i="15"/>
  <c r="AJ124" i="15"/>
  <c r="AJ125" i="15"/>
  <c r="AJ126" i="15"/>
  <c r="AJ127" i="15"/>
  <c r="AJ128" i="15"/>
  <c r="AJ129" i="15"/>
  <c r="AJ130" i="15"/>
  <c r="AJ131" i="15"/>
  <c r="AJ132" i="15"/>
  <c r="AJ133" i="15" l="1" a="1"/>
  <c r="AJ133" i="15" s="1"/>
  <c r="AH17" i="15" s="1"/>
  <c r="AH22" i="15" l="1"/>
  <c r="AH21" i="15"/>
  <c r="AJ79" i="15" l="1"/>
  <c r="AJ80" i="15"/>
  <c r="AJ81" i="15"/>
  <c r="AJ82" i="15"/>
  <c r="AJ83" i="15"/>
  <c r="AJ84" i="15"/>
  <c r="AJ85" i="15"/>
  <c r="AJ86" i="15"/>
  <c r="AJ87" i="15"/>
  <c r="AJ88" i="15"/>
  <c r="AJ89" i="15"/>
  <c r="AJ90" i="15"/>
  <c r="AJ91" i="15"/>
  <c r="AJ92" i="15"/>
  <c r="P92" i="15"/>
  <c r="P79" i="15"/>
  <c r="P80" i="15"/>
  <c r="P81" i="15"/>
  <c r="P82" i="15"/>
  <c r="P83" i="15"/>
  <c r="P84" i="15"/>
  <c r="P85" i="15"/>
  <c r="P86" i="15"/>
  <c r="P87" i="15"/>
  <c r="P88" i="15"/>
  <c r="P89" i="15"/>
  <c r="P90" i="15"/>
  <c r="P91" i="15"/>
  <c r="P93" i="15" l="1" a="1"/>
  <c r="P93" i="15" s="1"/>
  <c r="AH10" i="15" s="1"/>
  <c r="AJ93" i="15" a="1"/>
  <c r="AJ93" i="15" s="1"/>
  <c r="AJ94" i="15" s="1"/>
  <c r="AH23" i="15" s="1"/>
  <c r="AH37" i="15" l="1"/>
  <c r="AH35" i="15" s="1" a="1"/>
  <c r="AH35" i="15" s="1"/>
  <c r="AH41" i="15" s="1"/>
  <c r="AH45" i="15" l="1"/>
  <c r="AH46" i="15"/>
  <c r="AH47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Nagashima, Fumito</author>
  </authors>
  <commentList>
    <comment ref="Z37" authorId="0" shapeId="0" xr:uid="{ABFE77F5-B80C-4D91-BC70-F11B1B091914}">
      <text>
        <r>
          <rPr>
            <b/>
            <sz val="9"/>
            <color indexed="81"/>
            <rFont val="MS P ゴシック"/>
            <family val="3"/>
            <charset val="128"/>
          </rPr>
          <t>計算方法変更可能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<sst xmlns="http://schemas.openxmlformats.org/spreadsheetml/2006/main" count="430" uniqueCount="274">
  <si>
    <t>TPB-012 &lt;Rev (2024/10/01)&gt;</t>
    <phoneticPr fontId="3"/>
  </si>
  <si>
    <t>有効桁数</t>
    <rPh sb="0" eb="3">
      <t>ユウコウケタ</t>
    </rPh>
    <rPh sb="3" eb="4">
      <t>スウ</t>
    </rPh>
    <phoneticPr fontId="3"/>
  </si>
  <si>
    <t>会社名：</t>
    <phoneticPr fontId="3"/>
  </si>
  <si>
    <t>製品区分</t>
    <rPh sb="0" eb="4">
      <t>セイヒンクブン</t>
    </rPh>
    <phoneticPr fontId="3"/>
  </si>
  <si>
    <t>A1</t>
    <phoneticPr fontId="3"/>
  </si>
  <si>
    <t>Part Number</t>
    <phoneticPr fontId="3"/>
  </si>
  <si>
    <t>A2</t>
  </si>
  <si>
    <t>Description</t>
    <phoneticPr fontId="3"/>
  </si>
  <si>
    <t>A3</t>
  </si>
  <si>
    <t>Rev.</t>
    <phoneticPr fontId="3"/>
  </si>
  <si>
    <t>A4</t>
  </si>
  <si>
    <t>D</t>
    <phoneticPr fontId="3"/>
  </si>
  <si>
    <t>JPY / pc</t>
    <phoneticPr fontId="3"/>
  </si>
  <si>
    <t>A5</t>
  </si>
  <si>
    <t>E</t>
    <phoneticPr fontId="3"/>
  </si>
  <si>
    <t>e5÷e4</t>
    <phoneticPr fontId="3"/>
  </si>
  <si>
    <t>A6</t>
    <phoneticPr fontId="3"/>
  </si>
  <si>
    <t>e1</t>
    <phoneticPr fontId="3"/>
  </si>
  <si>
    <t>取り数</t>
    <phoneticPr fontId="3"/>
  </si>
  <si>
    <t>pcs</t>
    <phoneticPr fontId="3"/>
  </si>
  <si>
    <t>納入品</t>
    <rPh sb="0" eb="2">
      <t>ノウニュウ</t>
    </rPh>
    <rPh sb="2" eb="3">
      <t>ヒン</t>
    </rPh>
    <phoneticPr fontId="3"/>
  </si>
  <si>
    <t>A7</t>
  </si>
  <si>
    <t>Incoterms</t>
    <phoneticPr fontId="3"/>
  </si>
  <si>
    <t>e2</t>
    <phoneticPr fontId="3"/>
  </si>
  <si>
    <t>sec / cycle</t>
    <phoneticPr fontId="3"/>
  </si>
  <si>
    <t>一貫生産用</t>
    <rPh sb="0" eb="4">
      <t>イッカンセイサン</t>
    </rPh>
    <rPh sb="4" eb="5">
      <t>ヨウ</t>
    </rPh>
    <phoneticPr fontId="3"/>
  </si>
  <si>
    <t>A8</t>
  </si>
  <si>
    <t>e3</t>
    <phoneticPr fontId="3"/>
  </si>
  <si>
    <t>%</t>
  </si>
  <si>
    <t>リユース</t>
    <phoneticPr fontId="3"/>
  </si>
  <si>
    <t>A9</t>
  </si>
  <si>
    <t>e4</t>
    <phoneticPr fontId="3"/>
  </si>
  <si>
    <t>3600÷e2×e1×e3</t>
    <phoneticPr fontId="3"/>
  </si>
  <si>
    <t>A10</t>
  </si>
  <si>
    <t>e5</t>
  </si>
  <si>
    <t>自社調達</t>
    <rPh sb="0" eb="4">
      <t>ジシャチョウタツ</t>
    </rPh>
    <phoneticPr fontId="3"/>
  </si>
  <si>
    <t>A11</t>
  </si>
  <si>
    <t>F</t>
    <phoneticPr fontId="3"/>
  </si>
  <si>
    <t>無償支給</t>
    <rPh sb="0" eb="2">
      <t>ムショウ</t>
    </rPh>
    <rPh sb="2" eb="4">
      <t>シキュウ</t>
    </rPh>
    <phoneticPr fontId="3"/>
  </si>
  <si>
    <t>A12</t>
  </si>
  <si>
    <t>G</t>
    <phoneticPr fontId="3"/>
  </si>
  <si>
    <t>(g1×g2)÷A6</t>
    <phoneticPr fontId="3"/>
  </si>
  <si>
    <t>売り切り支給</t>
    <rPh sb="0" eb="1">
      <t>ウ</t>
    </rPh>
    <rPh sb="2" eb="3">
      <t>キ</t>
    </rPh>
    <rPh sb="4" eb="6">
      <t>シキュウ</t>
    </rPh>
    <phoneticPr fontId="3"/>
  </si>
  <si>
    <t>A13</t>
  </si>
  <si>
    <t>g1</t>
    <phoneticPr fontId="3"/>
  </si>
  <si>
    <t>hrs</t>
  </si>
  <si>
    <t>A14</t>
  </si>
  <si>
    <t>g2</t>
    <phoneticPr fontId="3"/>
  </si>
  <si>
    <t>検査頻度</t>
    <rPh sb="0" eb="2">
      <t>ケンサ</t>
    </rPh>
    <rPh sb="2" eb="4">
      <t>ヒンド</t>
    </rPh>
    <phoneticPr fontId="3"/>
  </si>
  <si>
    <t>A15</t>
  </si>
  <si>
    <t>H</t>
    <phoneticPr fontId="3"/>
  </si>
  <si>
    <t>スペアパーツ費</t>
    <rPh sb="6" eb="7">
      <t>ヒ</t>
    </rPh>
    <phoneticPr fontId="3"/>
  </si>
  <si>
    <t>全数検査</t>
    <rPh sb="0" eb="2">
      <t>ゼンスウ</t>
    </rPh>
    <rPh sb="2" eb="4">
      <t>ケンサ</t>
    </rPh>
    <phoneticPr fontId="3"/>
  </si>
  <si>
    <t>A16</t>
  </si>
  <si>
    <t>I</t>
    <phoneticPr fontId="3"/>
  </si>
  <si>
    <t>抜き取り検査</t>
    <rPh sb="0" eb="1">
      <t>ヌ</t>
    </rPh>
    <rPh sb="2" eb="3">
      <t>ト</t>
    </rPh>
    <rPh sb="4" eb="6">
      <t>ケンサ</t>
    </rPh>
    <phoneticPr fontId="3"/>
  </si>
  <si>
    <t>A17</t>
  </si>
  <si>
    <t>J</t>
    <phoneticPr fontId="3"/>
  </si>
  <si>
    <t>K</t>
    <phoneticPr fontId="3"/>
  </si>
  <si>
    <t>検査</t>
    <rPh sb="0" eb="2">
      <t>ケンサ</t>
    </rPh>
    <phoneticPr fontId="3"/>
  </si>
  <si>
    <t>k2÷k3×k4÷A6</t>
  </si>
  <si>
    <t>k1</t>
    <phoneticPr fontId="3"/>
  </si>
  <si>
    <t>k2</t>
    <phoneticPr fontId="3"/>
  </si>
  <si>
    <t>k3</t>
    <phoneticPr fontId="3"/>
  </si>
  <si>
    <t>k4</t>
    <phoneticPr fontId="3"/>
  </si>
  <si>
    <t>L</t>
    <phoneticPr fontId="3"/>
  </si>
  <si>
    <t>l2÷l1</t>
    <phoneticPr fontId="3"/>
  </si>
  <si>
    <t>l1</t>
    <phoneticPr fontId="3"/>
  </si>
  <si>
    <t>l2</t>
    <phoneticPr fontId="3"/>
  </si>
  <si>
    <t>M</t>
    <phoneticPr fontId="3"/>
  </si>
  <si>
    <t>m2÷m1</t>
    <phoneticPr fontId="3"/>
  </si>
  <si>
    <t>m1</t>
    <phoneticPr fontId="3"/>
  </si>
  <si>
    <t>m2</t>
    <phoneticPr fontId="3"/>
  </si>
  <si>
    <t>JPY</t>
  </si>
  <si>
    <t>N</t>
    <phoneticPr fontId="3"/>
  </si>
  <si>
    <t>n1+n2+n3+n4+n5</t>
    <phoneticPr fontId="3"/>
  </si>
  <si>
    <t>n1</t>
    <phoneticPr fontId="3"/>
  </si>
  <si>
    <t>A14÷A15</t>
    <phoneticPr fontId="3"/>
  </si>
  <si>
    <t>n2</t>
    <phoneticPr fontId="3"/>
  </si>
  <si>
    <t>(D+E+F+G+H+I+J+K+L+M)×A16</t>
    <phoneticPr fontId="3"/>
  </si>
  <si>
    <t>n3</t>
    <phoneticPr fontId="3"/>
  </si>
  <si>
    <t>n4</t>
    <phoneticPr fontId="3"/>
  </si>
  <si>
    <t>n5</t>
    <phoneticPr fontId="3"/>
  </si>
  <si>
    <t>D+E+F+G+H+I+J+K+L+M+N</t>
    <phoneticPr fontId="3"/>
  </si>
  <si>
    <t>O</t>
    <phoneticPr fontId="3"/>
  </si>
  <si>
    <t>o1</t>
    <phoneticPr fontId="3"/>
  </si>
  <si>
    <t>Phase 1</t>
    <phoneticPr fontId="3"/>
  </si>
  <si>
    <t>o2</t>
    <phoneticPr fontId="3"/>
  </si>
  <si>
    <t>Phase 2</t>
    <phoneticPr fontId="3"/>
  </si>
  <si>
    <t>o3</t>
    <phoneticPr fontId="3"/>
  </si>
  <si>
    <t>Phase 3</t>
    <phoneticPr fontId="3"/>
  </si>
  <si>
    <t>P</t>
    <phoneticPr fontId="3"/>
  </si>
  <si>
    <t>その他の見積条件</t>
    <rPh sb="2" eb="3">
      <t>タ</t>
    </rPh>
    <rPh sb="4" eb="6">
      <t>ミツモリ</t>
    </rPh>
    <rPh sb="6" eb="8">
      <t>ジョウケン</t>
    </rPh>
    <phoneticPr fontId="3"/>
  </si>
  <si>
    <t>注2)スペアパーツ費、メンテナンス費、梱包副資材費、構成部品費の明細は別紙に記載する</t>
    <phoneticPr fontId="3"/>
  </si>
  <si>
    <t>h1</t>
    <phoneticPr fontId="3"/>
  </si>
  <si>
    <t>i1</t>
    <phoneticPr fontId="3"/>
  </si>
  <si>
    <t>P/N</t>
    <phoneticPr fontId="3"/>
  </si>
  <si>
    <t>d1</t>
    <phoneticPr fontId="3"/>
  </si>
  <si>
    <t>j1</t>
    <phoneticPr fontId="3"/>
  </si>
  <si>
    <t>d2</t>
  </si>
  <si>
    <t>j2</t>
  </si>
  <si>
    <t>d3</t>
  </si>
  <si>
    <t>j3</t>
  </si>
  <si>
    <t>d4</t>
  </si>
  <si>
    <t>j4</t>
  </si>
  <si>
    <t>d5</t>
  </si>
  <si>
    <t>j5</t>
  </si>
  <si>
    <t>d6</t>
  </si>
  <si>
    <t>j6</t>
  </si>
  <si>
    <t>d7</t>
  </si>
  <si>
    <t>j7</t>
  </si>
  <si>
    <t>d8</t>
  </si>
  <si>
    <t>j8</t>
  </si>
  <si>
    <t>d9</t>
  </si>
  <si>
    <t>j9</t>
  </si>
  <si>
    <t>d10</t>
  </si>
  <si>
    <t>j10</t>
  </si>
  <si>
    <t>d11</t>
  </si>
  <si>
    <t>j11</t>
  </si>
  <si>
    <t>d12</t>
  </si>
  <si>
    <t>j12</t>
  </si>
  <si>
    <t>d13</t>
  </si>
  <si>
    <t>j13</t>
  </si>
  <si>
    <t>d14</t>
  </si>
  <si>
    <t>j14</t>
  </si>
  <si>
    <t>d15</t>
  </si>
  <si>
    <t>j15</t>
  </si>
  <si>
    <t>j16</t>
  </si>
  <si>
    <t>j16÷A15</t>
    <phoneticPr fontId="3"/>
  </si>
  <si>
    <t>※工程が無い場合は入力しない</t>
    <rPh sb="1" eb="3">
      <t>コウテイ</t>
    </rPh>
    <rPh sb="4" eb="5">
      <t>ナ</t>
    </rPh>
    <rPh sb="6" eb="8">
      <t>バアイ</t>
    </rPh>
    <rPh sb="9" eb="11">
      <t>ニュウリョク</t>
    </rPh>
    <phoneticPr fontId="3"/>
  </si>
  <si>
    <t>No</t>
    <phoneticPr fontId="3"/>
  </si>
  <si>
    <t>f1</t>
    <phoneticPr fontId="3"/>
  </si>
  <si>
    <t>sec ×</t>
    <phoneticPr fontId="3"/>
  </si>
  <si>
    <t>sec</t>
    <phoneticPr fontId="3"/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</si>
  <si>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</si>
  <si>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</si>
  <si>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</si>
  <si>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</si>
  <si>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</si>
  <si>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</si>
  <si>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</si>
  <si>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</si>
  <si>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</si>
  <si>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</si>
  <si>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</si>
  <si>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</si>
  <si>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</si>
  <si>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</si>
  <si>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</si>
  <si>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</si>
  <si>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</si>
  <si>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</si>
  <si>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</si>
  <si>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</si>
  <si>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</si>
  <si>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</si>
  <si>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</si>
  <si>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</si>
  <si>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</si>
  <si>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</si>
  <si>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</si>
  <si>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</si>
  <si>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</si>
  <si>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</si>
  <si>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</si>
  <si>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</si>
  <si>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</si>
  <si>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</si>
  <si>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フリーエリア</t>
    <phoneticPr fontId="3"/>
  </si>
  <si>
    <t>TE Connectivity Japan合同会社 宛</t>
    <rPh sb="21" eb="23">
      <t>ゴウドウ</t>
    </rPh>
    <rPh sb="23" eb="25">
      <t>カイシャ</t>
    </rPh>
    <rPh sb="26" eb="27">
      <t>アテ</t>
    </rPh>
    <phoneticPr fontId="3"/>
  </si>
  <si>
    <t>見積明細書(Assy)</t>
    <rPh sb="0" eb="2">
      <t>ミツモリ</t>
    </rPh>
    <rPh sb="2" eb="5">
      <t>メイサイショ</t>
    </rPh>
    <phoneticPr fontId="3"/>
  </si>
  <si>
    <t>見積発行日：</t>
  </si>
  <si>
    <t>印</t>
    <rPh sb="0" eb="1">
      <t>イン</t>
    </rPh>
    <phoneticPr fontId="3"/>
  </si>
  <si>
    <t>見積書管理番号：</t>
    <rPh sb="0" eb="3">
      <t>ミツモリショ</t>
    </rPh>
    <rPh sb="3" eb="5">
      <t>カンリ</t>
    </rPh>
    <rPh sb="5" eb="7">
      <t>バンゴウ</t>
    </rPh>
    <phoneticPr fontId="2"/>
  </si>
  <si>
    <t>区分</t>
  </si>
  <si>
    <t>単位</t>
  </si>
  <si>
    <t>計算式</t>
  </si>
  <si>
    <t>見積り</t>
    <rPh sb="0" eb="2">
      <t>ミツモ</t>
    </rPh>
    <phoneticPr fontId="3"/>
  </si>
  <si>
    <t>構成部品費</t>
    <rPh sb="0" eb="2">
      <t>コウセイ</t>
    </rPh>
    <rPh sb="2" eb="4">
      <t>ブヒン</t>
    </rPh>
    <rPh sb="4" eb="5">
      <t>ヒ</t>
    </rPh>
    <phoneticPr fontId="3"/>
  </si>
  <si>
    <t>加工費</t>
  </si>
  <si>
    <t>サイクルタイム</t>
  </si>
  <si>
    <t>土日含む生産リードタイム(日)</t>
    <rPh sb="4" eb="6">
      <t>セイサン</t>
    </rPh>
    <rPh sb="13" eb="14">
      <t>ニチ</t>
    </rPh>
    <phoneticPr fontId="3"/>
  </si>
  <si>
    <t>能率</t>
  </si>
  <si>
    <t>時間当りの出来高</t>
  </si>
  <si>
    <r>
      <rPr>
        <sz val="10"/>
        <color theme="2"/>
        <rFont val="Meiryo UI"/>
        <family val="3"/>
        <charset val="128"/>
        <scheme val="minor"/>
      </rPr>
      <t>材料調達区分</t>
    </r>
    <rPh sb="0" eb="2">
      <t>ザイリョウ</t>
    </rPh>
    <rPh sb="2" eb="4">
      <t>チョウタツ</t>
    </rPh>
    <rPh sb="4" eb="6">
      <t>クブン</t>
    </rPh>
    <phoneticPr fontId="3"/>
  </si>
  <si>
    <t>賃率</t>
  </si>
  <si>
    <t>生産場所(国名)</t>
    <rPh sb="0" eb="2">
      <t>セイサン</t>
    </rPh>
    <rPh sb="2" eb="4">
      <t>バショ</t>
    </rPh>
    <rPh sb="5" eb="6">
      <t>クニ</t>
    </rPh>
    <rPh sb="6" eb="7">
      <t>メイ</t>
    </rPh>
    <phoneticPr fontId="3"/>
  </si>
  <si>
    <t>加工費(その他)</t>
    <rPh sb="6" eb="7">
      <t>タ</t>
    </rPh>
    <phoneticPr fontId="3"/>
  </si>
  <si>
    <t>生産工場名</t>
    <rPh sb="0" eb="2">
      <t>セイサン</t>
    </rPh>
    <rPh sb="2" eb="4">
      <t>コウジョウ</t>
    </rPh>
    <rPh sb="4" eb="5">
      <t>メイ</t>
    </rPh>
    <phoneticPr fontId="3"/>
  </si>
  <si>
    <t>セットアップ費用</t>
  </si>
  <si>
    <t>納入先</t>
    <rPh sb="0" eb="2">
      <t>ノウニュウ</t>
    </rPh>
    <rPh sb="2" eb="3">
      <t>サキ</t>
    </rPh>
    <phoneticPr fontId="3"/>
  </si>
  <si>
    <t>セットアップ時間</t>
  </si>
  <si>
    <t>1箱当たりの輸送費(JPY)</t>
    <rPh sb="1" eb="2">
      <t>ハコ</t>
    </rPh>
    <rPh sb="2" eb="3">
      <t>ア</t>
    </rPh>
    <rPh sb="6" eb="9">
      <t>ユソウヒ</t>
    </rPh>
    <phoneticPr fontId="3"/>
  </si>
  <si>
    <t>一般管理費(%)</t>
    <rPh sb="0" eb="2">
      <t>イッパン</t>
    </rPh>
    <rPh sb="2" eb="5">
      <t>カンリヒ</t>
    </rPh>
    <phoneticPr fontId="3"/>
  </si>
  <si>
    <t>メンテナンス費</t>
    <rPh sb="6" eb="7">
      <t>ヒ</t>
    </rPh>
    <phoneticPr fontId="3"/>
  </si>
  <si>
    <t>VMI在庫日数(～週分)</t>
    <rPh sb="3" eb="5">
      <t>ザイコ</t>
    </rPh>
    <rPh sb="5" eb="7">
      <t>ニッスウ</t>
    </rPh>
    <rPh sb="9" eb="10">
      <t>シュウ</t>
    </rPh>
    <rPh sb="10" eb="11">
      <t>ブン</t>
    </rPh>
    <phoneticPr fontId="3"/>
  </si>
  <si>
    <t>梱包副資材費</t>
    <rPh sb="0" eb="2">
      <t>コンポウ</t>
    </rPh>
    <rPh sb="2" eb="5">
      <t>フクシザイ</t>
    </rPh>
    <rPh sb="5" eb="6">
      <t>ヒ</t>
    </rPh>
    <phoneticPr fontId="3"/>
  </si>
  <si>
    <t>検査数量</t>
    <rPh sb="0" eb="2">
      <t>ケンサ</t>
    </rPh>
    <rPh sb="2" eb="4">
      <t>スウリョウ</t>
    </rPh>
    <phoneticPr fontId="3"/>
  </si>
  <si>
    <t>TE使用欄</t>
    <rPh sb="2" eb="4">
      <t>シヨウ</t>
    </rPh>
    <rPh sb="4" eb="5">
      <t>ラン</t>
    </rPh>
    <phoneticPr fontId="3"/>
  </si>
  <si>
    <t>①区分</t>
    <rPh sb="1" eb="3">
      <t>クブン</t>
    </rPh>
    <phoneticPr fontId="3"/>
  </si>
  <si>
    <t>梱包作業費</t>
    <rPh sb="0" eb="5">
      <t>コンポウサギョウヒ</t>
    </rPh>
    <phoneticPr fontId="3"/>
  </si>
  <si>
    <t>　標準　/　外注　/　コンサインメント</t>
    <phoneticPr fontId="3"/>
  </si>
  <si>
    <t>②種類</t>
  </si>
  <si>
    <t>　新規 / 単価変更  / ダブルソース　/</t>
    <phoneticPr fontId="3"/>
  </si>
  <si>
    <t>設備償却費</t>
  </si>
  <si>
    <t>　ソースチェンジ</t>
    <phoneticPr fontId="3"/>
  </si>
  <si>
    <t>償却数量</t>
  </si>
  <si>
    <t>　(　　　　   　   　　→　   　　　    　　　　)</t>
    <phoneticPr fontId="3"/>
  </si>
  <si>
    <t>設備費</t>
  </si>
  <si>
    <t>③梱包仕様</t>
    <rPh sb="1" eb="3">
      <t>コンポウ</t>
    </rPh>
    <rPh sb="3" eb="5">
      <t>シヨウ</t>
    </rPh>
    <phoneticPr fontId="2"/>
  </si>
  <si>
    <t>その他の費用</t>
    <phoneticPr fontId="3"/>
  </si>
  <si>
    <t>　今回初添付　/　DM-TEC登録済み　/　</t>
    <rPh sb="1" eb="3">
      <t>コンカイ</t>
    </rPh>
    <rPh sb="3" eb="4">
      <t>ハツ</t>
    </rPh>
    <rPh sb="4" eb="6">
      <t>テンプ</t>
    </rPh>
    <rPh sb="15" eb="17">
      <t>トウロク</t>
    </rPh>
    <rPh sb="17" eb="18">
      <t>ズ</t>
    </rPh>
    <phoneticPr fontId="2"/>
  </si>
  <si>
    <t>輸送費</t>
  </si>
  <si>
    <t>　過去にサプライヤー作成済み</t>
    <rPh sb="1" eb="3">
      <t>カコ</t>
    </rPh>
    <phoneticPr fontId="3"/>
  </si>
  <si>
    <t>管理費</t>
  </si>
  <si>
    <t>④コスト承認</t>
    <rPh sb="4" eb="6">
      <t>ショウニン</t>
    </rPh>
    <phoneticPr fontId="2"/>
  </si>
  <si>
    <t>　　必要　/　不要</t>
    <rPh sb="2" eb="4">
      <t>ヒツヨウ</t>
    </rPh>
    <rPh sb="7" eb="9">
      <t>フヨウ</t>
    </rPh>
    <phoneticPr fontId="2"/>
  </si>
  <si>
    <t>⑤理由コード</t>
    <rPh sb="1" eb="3">
      <t>リユウ</t>
    </rPh>
    <phoneticPr fontId="2"/>
  </si>
  <si>
    <t>値引き</t>
    <phoneticPr fontId="3"/>
  </si>
  <si>
    <t>　CIC　　CTC　　NEG　　CUR　　VOL</t>
    <phoneticPr fontId="3"/>
  </si>
  <si>
    <t>製品単価</t>
  </si>
  <si>
    <t>　SUB　　SUP　　SPE　　TOL</t>
    <phoneticPr fontId="3"/>
  </si>
  <si>
    <t>⑥現行単価のLTA有無(コスト変更時のみ)</t>
    <rPh sb="1" eb="3">
      <t>ゲンコウ</t>
    </rPh>
    <rPh sb="3" eb="5">
      <t>タンカ</t>
    </rPh>
    <rPh sb="6" eb="8">
      <t>ウム</t>
    </rPh>
    <rPh sb="12" eb="14">
      <t>ヘンコウ</t>
    </rPh>
    <rPh sb="14" eb="15">
      <t>ジ</t>
    </rPh>
    <phoneticPr fontId="2"/>
  </si>
  <si>
    <t>　有　/　無　/　NA</t>
    <phoneticPr fontId="3"/>
  </si>
  <si>
    <t>適用数量(pcs)</t>
    <rPh sb="0" eb="2">
      <t>テキヨウ</t>
    </rPh>
    <rPh sb="2" eb="4">
      <t>スウリョウ</t>
    </rPh>
    <phoneticPr fontId="3"/>
  </si>
  <si>
    <t>値引き(JPY)</t>
    <rPh sb="0" eb="2">
      <t>ネビ</t>
    </rPh>
    <phoneticPr fontId="3"/>
  </si>
  <si>
    <t>製品単価(JPY)</t>
    <rPh sb="0" eb="2">
      <t>セイヒン</t>
    </rPh>
    <rPh sb="2" eb="4">
      <t>タンカ</t>
    </rPh>
    <phoneticPr fontId="3"/>
  </si>
  <si>
    <t>⑦COMPETITIVE BID</t>
  </si>
  <si>
    <t>～</t>
    <phoneticPr fontId="3"/>
  </si>
  <si>
    <t>　NA　/　EXECUTED　</t>
    <phoneticPr fontId="3"/>
  </si>
  <si>
    <t>　DEVIATION APPROVED No.</t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</si>
  <si>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</si>
  <si>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</si>
  <si>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</si>
  <si>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</si>
  <si>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</si>
  <si>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購買担当者印</t>
    <rPh sb="0" eb="5">
      <t>コウバイタントウシャ</t>
    </rPh>
    <rPh sb="5" eb="6">
      <t>イン</t>
    </rPh>
    <phoneticPr fontId="3"/>
  </si>
  <si>
    <t>課長承認印</t>
    <rPh sb="0" eb="2">
      <t>カチョウ</t>
    </rPh>
    <rPh sb="2" eb="4">
      <t>ショウニン</t>
    </rPh>
    <rPh sb="4" eb="5">
      <t>イン</t>
    </rPh>
    <phoneticPr fontId="3"/>
  </si>
  <si>
    <t>⑥</t>
    <phoneticPr fontId="3"/>
  </si>
  <si>
    <t>⑦</t>
    <phoneticPr fontId="3"/>
  </si>
  <si>
    <t>計算式</t>
    <rPh sb="0" eb="3">
      <t>ケイサンシキ</t>
    </rPh>
    <phoneticPr fontId="3"/>
  </si>
  <si>
    <t>価格</t>
    <rPh sb="0" eb="2">
      <t>カカク</t>
    </rPh>
    <phoneticPr fontId="3"/>
  </si>
  <si>
    <t>※構成部品が有る場合のみ使用する</t>
    <rPh sb="1" eb="5">
      <t>コウセイブヒン</t>
    </rPh>
    <rPh sb="6" eb="7">
      <t>ア</t>
    </rPh>
    <rPh sb="8" eb="10">
      <t>バアイ</t>
    </rPh>
    <rPh sb="12" eb="14">
      <t>シヨウ</t>
    </rPh>
    <phoneticPr fontId="3"/>
  </si>
  <si>
    <t>梱包副資材費</t>
    <rPh sb="0" eb="5">
      <t>コンポウフクシザイ</t>
    </rPh>
    <rPh sb="5" eb="6">
      <t>ヒ</t>
    </rPh>
    <phoneticPr fontId="3"/>
  </si>
  <si>
    <t>※無償支給品の場合は単価を「0」とする</t>
    <phoneticPr fontId="3"/>
  </si>
  <si>
    <t>※無償支給品の場合は単価を「0」とする</t>
  </si>
  <si>
    <t>名称</t>
    <rPh sb="0" eb="2">
      <t>メイショウ</t>
    </rPh>
    <phoneticPr fontId="3"/>
  </si>
  <si>
    <t>単価</t>
    <rPh sb="0" eb="2">
      <t>タンカ</t>
    </rPh>
    <phoneticPr fontId="3"/>
  </si>
  <si>
    <t>使用数量</t>
    <rPh sb="0" eb="4">
      <t>シヨウスウリョウ</t>
    </rPh>
    <phoneticPr fontId="3"/>
  </si>
  <si>
    <t>コスト</t>
    <phoneticPr fontId="3"/>
  </si>
  <si>
    <t>合計</t>
    <rPh sb="0" eb="2">
      <t>ゴウケイ</t>
    </rPh>
    <phoneticPr fontId="3"/>
  </si>
  <si>
    <t>小計</t>
    <rPh sb="0" eb="2">
      <t>ショウケイ</t>
    </rPh>
    <phoneticPr fontId="3"/>
  </si>
  <si>
    <t>1箱にかかる費用(j1～j15の合計)</t>
    <rPh sb="1" eb="2">
      <t>ハコ</t>
    </rPh>
    <rPh sb="6" eb="8">
      <t>ヒヨウ</t>
    </rPh>
    <rPh sb="16" eb="18">
      <t>ゴウケイ</t>
    </rPh>
    <phoneticPr fontId="3"/>
  </si>
  <si>
    <t>製品1個当たりの費用</t>
    <rPh sb="0" eb="2">
      <t>セイヒン</t>
    </rPh>
    <rPh sb="3" eb="4">
      <t>コ</t>
    </rPh>
    <rPh sb="4" eb="5">
      <t>ア</t>
    </rPh>
    <rPh sb="8" eb="10">
      <t>ヒヨウ</t>
    </rPh>
    <phoneticPr fontId="3"/>
  </si>
  <si>
    <t>加工費(その他)</t>
    <rPh sb="0" eb="3">
      <t>カコウヒ</t>
    </rPh>
    <rPh sb="6" eb="7">
      <t>タ</t>
    </rPh>
    <phoneticPr fontId="3"/>
  </si>
  <si>
    <t>稼働率</t>
    <rPh sb="0" eb="2">
      <t>カドウ</t>
    </rPh>
    <rPh sb="2" eb="3">
      <t>リツ</t>
    </rPh>
    <phoneticPr fontId="3"/>
  </si>
  <si>
    <t>回</t>
    <rPh sb="0" eb="1">
      <t>カイ</t>
    </rPh>
    <phoneticPr fontId="3"/>
  </si>
  <si>
    <t>Vendor code：</t>
    <phoneticPr fontId="3"/>
  </si>
  <si>
    <t>Project No.</t>
    <phoneticPr fontId="3"/>
  </si>
  <si>
    <t>Tooling No.</t>
    <phoneticPr fontId="3"/>
  </si>
  <si>
    <t>pc / hr</t>
    <phoneticPr fontId="3"/>
  </si>
  <si>
    <t>JPY / hr</t>
    <phoneticPr fontId="3"/>
  </si>
  <si>
    <t>Volume discount(LTA)</t>
    <phoneticPr fontId="3"/>
  </si>
  <si>
    <t>Process</t>
    <phoneticPr fontId="3"/>
  </si>
  <si>
    <t>Cycle time × 回数 = 稼働時間</t>
    <rPh sb="13" eb="15">
      <t>カイスウ</t>
    </rPh>
    <rPh sb="18" eb="22">
      <t>カドウジカン</t>
    </rPh>
    <phoneticPr fontId="3"/>
  </si>
  <si>
    <t>賃率(JPY/hr)</t>
    <rPh sb="0" eb="2">
      <t>チンリツ</t>
    </rPh>
    <phoneticPr fontId="3"/>
  </si>
  <si>
    <t>L/R(pc/hr)</t>
    <phoneticPr fontId="3"/>
  </si>
  <si>
    <t>Cycle time合計(sec/pc)</t>
    <rPh sb="10" eb="12">
      <t>ゴウケイ</t>
    </rPh>
    <phoneticPr fontId="3"/>
  </si>
  <si>
    <t>最大生産能力(pc/wk)</t>
    <rPh sb="0" eb="2">
      <t>サイダイ</t>
    </rPh>
    <rPh sb="2" eb="4">
      <t>セイサン</t>
    </rPh>
    <rPh sb="4" eb="6">
      <t>ノウリョク</t>
    </rPh>
    <phoneticPr fontId="3"/>
  </si>
  <si>
    <t>稼働時間(hr/wk)</t>
    <rPh sb="0" eb="2">
      <t>カドウ</t>
    </rPh>
    <rPh sb="2" eb="4">
      <t>ジカン</t>
    </rPh>
    <phoneticPr fontId="3"/>
  </si>
  <si>
    <t>MOQ(pcs)</t>
    <phoneticPr fontId="3"/>
  </si>
  <si>
    <t>1箱当たりの製品入数(pcs)</t>
    <rPh sb="1" eb="2">
      <t>ハコ</t>
    </rPh>
    <rPh sb="2" eb="3">
      <t>ア</t>
    </rPh>
    <rPh sb="6" eb="8">
      <t>セイヒン</t>
    </rPh>
    <rPh sb="8" eb="10">
      <t>イリスウ</t>
    </rPh>
    <phoneticPr fontId="3"/>
  </si>
  <si>
    <t>pcs</t>
    <phoneticPr fontId="3"/>
  </si>
  <si>
    <t>加工費合計(JPY/pc)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</si>
</sst>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"/>
    <numFmt numFmtId="177" formatCode="#,##0.000_ ;[Red]\-#,##0.000\ "/>
    <numFmt numFmtId="178" formatCode="#,##0.000;[Red]\-#,##0.000"/>
    <numFmt numFmtId="179" formatCode="[$-F800]dddd\,\ mmmm\ dd\,\ yyyy"/>
    <numFmt numFmtId="180" formatCode="0.0%"/>
  </numFmts>
  <fonts count="14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Meiryo UI"/>
      <family val="2"/>
      <charset val="128"/>
      <scheme val="major"/>
    </font>
    <font>
      <sz val="6"/>
      <name val="Meiryo UI"/>
      <family val="2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Meiryo UI"/>
      <family val="3"/>
      <charset val="128"/>
      <scheme val="minor"/>
    </font>
    <font>
      <sz val="10"/>
      <color theme="1"/>
      <name val="Meiryo UI"/>
      <family val="3"/>
      <charset val="128"/>
      <scheme val="minor"/>
    </font>
    <font>
      <sz val="10"/>
      <name val="Meiryo UI"/>
      <family val="3"/>
      <charset val="128"/>
      <scheme val="minor"/>
    </font>
    <font>
      <u/>
      <sz val="14"/>
      <color theme="1"/>
      <name val="Meiryo UI"/>
      <family val="3"/>
      <charset val="128"/>
      <scheme val="minor"/>
    </font>
    <font>
      <b/>
      <sz val="10"/>
      <color theme="1"/>
      <name val="Meiryo UI"/>
      <family val="3"/>
      <charset val="128"/>
      <scheme val="minor"/>
    </font>
    <font>
      <b/>
      <u/>
      <sz val="10"/>
      <color theme="1"/>
      <name val="Meiryo UI"/>
      <family val="3"/>
      <charset val="128"/>
      <scheme val="minor"/>
    </font>
    <font>
      <sz val="11"/>
      <color theme="2"/>
      <name val="Meiryo UI"/>
      <family val="3"/>
      <charset val="128"/>
      <scheme val="minor"/>
    </font>
    <font>
      <sz val="10"/>
      <color theme="2"/>
      <name val="Meiryo UI"/>
      <family val="3"/>
      <charset val="128"/>
      <scheme val="minor"/>
    </font>
    <font>
      <b/>
      <sz val="11"/>
      <color theme="1"/>
      <name val="Meiryo U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6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 inden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vertical="center" shrinkToFit="1"/>
    </xf>
    <xf numFmtId="0" fontId="6" fillId="0" borderId="7" xfId="0" applyFont="1" applyBorder="1">
      <alignment vertical="center"/>
    </xf>
    <xf numFmtId="0" fontId="6" fillId="0" borderId="50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52" xfId="0" applyFont="1" applyBorder="1">
      <alignment vertical="center"/>
    </xf>
    <xf numFmtId="0" fontId="9" fillId="0" borderId="39" xfId="0" applyFont="1" applyBorder="1" applyAlignment="1">
      <alignment vertical="center" shrinkToFit="1"/>
    </xf>
    <xf numFmtId="176" fontId="6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9" fontId="6" fillId="0" borderId="0" xfId="2" applyFont="1" applyFill="1" applyBorder="1" applyAlignment="1">
      <alignment horizontal="right" vertical="center"/>
    </xf>
    <xf numFmtId="9" fontId="7" fillId="0" borderId="0" xfId="2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9" fillId="0" borderId="39" xfId="0" applyFont="1" applyBorder="1" applyAlignment="1">
      <alignment horizontal="left" vertical="center" shrinkToFit="1"/>
    </xf>
    <xf numFmtId="38" fontId="6" fillId="0" borderId="0" xfId="1" applyFont="1" applyFill="1" applyBorder="1" applyAlignment="1">
      <alignment horizontal="right"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9" fillId="0" borderId="36" xfId="0" applyFont="1" applyBorder="1" applyAlignment="1">
      <alignment vertical="center" shrinkToFit="1"/>
    </xf>
    <xf numFmtId="178" fontId="6" fillId="0" borderId="0" xfId="1" applyNumberFormat="1" applyFont="1" applyFill="1">
      <alignment vertical="center"/>
    </xf>
    <xf numFmtId="0" fontId="9" fillId="0" borderId="36" xfId="0" applyFont="1" applyBorder="1">
      <alignment vertical="center"/>
    </xf>
    <xf numFmtId="0" fontId="9" fillId="0" borderId="39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1" xfId="0" applyFont="1" applyBorder="1" applyAlignment="1">
      <alignment vertical="center" shrinkToFit="1"/>
    </xf>
    <xf numFmtId="178" fontId="6" fillId="0" borderId="0" xfId="1" applyNumberFormat="1" applyFont="1" applyFill="1" applyBorder="1" applyAlignment="1">
      <alignment horizontal="right" vertical="center" shrinkToFit="1"/>
    </xf>
    <xf numFmtId="38" fontId="6" fillId="0" borderId="3" xfId="1" applyFont="1" applyFill="1" applyBorder="1" applyAlignment="1">
      <alignment vertical="center" shrinkToFit="1"/>
    </xf>
    <xf numFmtId="38" fontId="6" fillId="0" borderId="49" xfId="1" applyFont="1" applyFill="1" applyBorder="1" applyAlignment="1">
      <alignment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6" fillId="0" borderId="4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5" xfId="0" applyFont="1" applyBorder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37" xfId="0" applyFont="1" applyBorder="1">
      <alignment vertical="center"/>
    </xf>
    <xf numFmtId="0" fontId="6" fillId="0" borderId="38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6" fillId="0" borderId="72" xfId="0" applyFont="1" applyBorder="1">
      <alignment vertical="center"/>
    </xf>
    <xf numFmtId="0" fontId="6" fillId="0" borderId="75" xfId="0" applyFont="1" applyBorder="1" applyAlignment="1">
      <alignment vertical="center" shrinkToFit="1"/>
    </xf>
    <xf numFmtId="0" fontId="6" fillId="0" borderId="75" xfId="0" applyFont="1" applyBorder="1" applyAlignment="1">
      <alignment horizontal="right" vertical="center" shrinkToFit="1"/>
    </xf>
    <xf numFmtId="0" fontId="6" fillId="0" borderId="84" xfId="0" applyFont="1" applyBorder="1" applyAlignment="1">
      <alignment vertical="center" shrinkToFit="1"/>
    </xf>
    <xf numFmtId="0" fontId="6" fillId="0" borderId="88" xfId="0" applyFont="1" applyBorder="1" applyAlignment="1">
      <alignment horizontal="right" vertical="center" shrinkToFit="1"/>
    </xf>
    <xf numFmtId="0" fontId="6" fillId="0" borderId="36" xfId="0" applyFont="1" applyBorder="1">
      <alignment vertical="center"/>
    </xf>
    <xf numFmtId="0" fontId="6" fillId="0" borderId="78" xfId="0" applyFont="1" applyBorder="1" applyAlignment="1">
      <alignment horizontal="right" vertical="center" shrinkToFit="1"/>
    </xf>
    <xf numFmtId="0" fontId="7" fillId="0" borderId="0" xfId="2" applyNumberFormat="1" applyFont="1" applyFill="1">
      <alignment vertical="center"/>
    </xf>
    <xf numFmtId="0" fontId="6" fillId="0" borderId="41" xfId="0" applyFont="1" applyBorder="1">
      <alignment vertical="center"/>
    </xf>
    <xf numFmtId="0" fontId="6" fillId="0" borderId="57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9" fillId="0" borderId="39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" xfId="0" applyFont="1" applyBorder="1" applyAlignment="1" applyProtection="1">
      <alignment horizontal="left" vertical="center" shrinkToFit="1"/>
      <protection locked="0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6" fillId="0" borderId="68" xfId="1" applyNumberFormat="1" applyFont="1" applyFill="1" applyBorder="1" applyAlignment="1">
      <alignment horizontal="right" vertical="center" shrinkToFit="1"/>
    </xf>
    <xf numFmtId="0" fontId="6" fillId="0" borderId="49" xfId="1" applyNumberFormat="1" applyFont="1" applyFill="1" applyBorder="1" applyAlignment="1">
      <alignment horizontal="right" vertical="center" shrinkToFit="1"/>
    </xf>
    <xf numFmtId="0" fontId="6" fillId="0" borderId="94" xfId="1" applyNumberFormat="1" applyFont="1" applyFill="1" applyBorder="1" applyAlignment="1">
      <alignment horizontal="right" vertical="center" shrinkToFit="1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77" fontId="6" fillId="0" borderId="39" xfId="1" applyNumberFormat="1" applyFont="1" applyFill="1" applyBorder="1" applyAlignment="1">
      <alignment horizontal="right" vertical="center" shrinkToFit="1"/>
    </xf>
    <xf numFmtId="177" fontId="6" fillId="0" borderId="41" xfId="1" applyNumberFormat="1" applyFont="1" applyFill="1" applyBorder="1" applyAlignment="1">
      <alignment horizontal="right" vertical="center" shrinkToFit="1"/>
    </xf>
    <xf numFmtId="38" fontId="6" fillId="0" borderId="2" xfId="1" applyFont="1" applyFill="1" applyBorder="1" applyAlignment="1" applyProtection="1">
      <alignment horizontal="right" vertical="center"/>
      <protection locked="0"/>
    </xf>
    <xf numFmtId="38" fontId="6" fillId="0" borderId="3" xfId="1" applyFont="1" applyFill="1" applyBorder="1" applyAlignment="1" applyProtection="1">
      <alignment horizontal="right" vertical="center"/>
      <protection locked="0"/>
    </xf>
    <xf numFmtId="38" fontId="6" fillId="0" borderId="4" xfId="1" applyFont="1" applyFill="1" applyBorder="1" applyAlignment="1" applyProtection="1">
      <alignment horizontal="right" vertical="center"/>
      <protection locked="0"/>
    </xf>
    <xf numFmtId="0" fontId="6" fillId="0" borderId="2" xfId="1" applyNumberFormat="1" applyFont="1" applyFill="1" applyBorder="1" applyAlignment="1">
      <alignment horizontal="right" vertical="center" shrinkToFit="1"/>
    </xf>
    <xf numFmtId="0" fontId="6" fillId="0" borderId="3" xfId="1" applyNumberFormat="1" applyFont="1" applyFill="1" applyBorder="1" applyAlignment="1">
      <alignment horizontal="right" vertical="center" shrinkToFit="1"/>
    </xf>
    <xf numFmtId="0" fontId="6" fillId="0" borderId="93" xfId="1" applyNumberFormat="1" applyFont="1" applyFill="1" applyBorder="1" applyAlignment="1">
      <alignment horizontal="right" vertical="center" shrinkToFit="1"/>
    </xf>
    <xf numFmtId="0" fontId="6" fillId="0" borderId="49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9" fontId="6" fillId="0" borderId="62" xfId="2" applyFont="1" applyFill="1" applyBorder="1" applyAlignment="1" applyProtection="1">
      <alignment horizontal="center" vertical="center" shrinkToFit="1"/>
      <protection locked="0"/>
    </xf>
    <xf numFmtId="38" fontId="6" fillId="0" borderId="68" xfId="1" applyFont="1" applyFill="1" applyBorder="1" applyAlignment="1">
      <alignment horizontal="right" vertical="center"/>
    </xf>
    <xf numFmtId="38" fontId="6" fillId="0" borderId="49" xfId="1" applyFont="1" applyFill="1" applyBorder="1" applyAlignment="1">
      <alignment horizontal="right" vertical="center"/>
    </xf>
    <xf numFmtId="38" fontId="6" fillId="0" borderId="69" xfId="1" applyFont="1" applyFill="1" applyBorder="1" applyAlignment="1">
      <alignment horizontal="right" vertical="center"/>
    </xf>
    <xf numFmtId="38" fontId="6" fillId="0" borderId="68" xfId="1" applyFont="1" applyFill="1" applyBorder="1" applyAlignment="1" applyProtection="1">
      <alignment horizontal="right" vertical="center"/>
      <protection locked="0"/>
    </xf>
    <xf numFmtId="38" fontId="6" fillId="0" borderId="49" xfId="1" applyFont="1" applyFill="1" applyBorder="1" applyAlignment="1" applyProtection="1">
      <alignment horizontal="right" vertical="center"/>
      <protection locked="0"/>
    </xf>
    <xf numFmtId="38" fontId="6" fillId="0" borderId="69" xfId="1" applyFont="1" applyFill="1" applyBorder="1" applyAlignment="1" applyProtection="1">
      <alignment horizontal="right" vertical="center"/>
      <protection locked="0"/>
    </xf>
    <xf numFmtId="0" fontId="6" fillId="0" borderId="49" xfId="0" applyFont="1" applyBorder="1" applyAlignment="1" applyProtection="1">
      <alignment horizontal="right" vertical="center" shrinkToFit="1"/>
      <protection locked="0"/>
    </xf>
    <xf numFmtId="0" fontId="6" fillId="0" borderId="68" xfId="0" applyFont="1" applyBorder="1" applyAlignment="1" applyProtection="1">
      <alignment horizontal="right" vertical="center" shrinkToFit="1"/>
      <protection locked="0"/>
    </xf>
    <xf numFmtId="0" fontId="6" fillId="0" borderId="68" xfId="0" applyFont="1" applyBorder="1" applyAlignment="1" applyProtection="1">
      <alignment horizontal="left" vertical="center" shrinkToFit="1"/>
      <protection locked="0"/>
    </xf>
    <xf numFmtId="0" fontId="6" fillId="0" borderId="49" xfId="0" applyFont="1" applyBorder="1" applyAlignment="1" applyProtection="1">
      <alignment horizontal="left" vertical="center" shrinkToFit="1"/>
      <protection locked="0"/>
    </xf>
    <xf numFmtId="0" fontId="6" fillId="0" borderId="69" xfId="0" applyFont="1" applyBorder="1" applyAlignment="1" applyProtection="1">
      <alignment horizontal="left" vertical="center" shrinkToFi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9" fontId="6" fillId="0" borderId="63" xfId="2" applyFont="1" applyFill="1" applyBorder="1" applyAlignment="1" applyProtection="1">
      <alignment horizontal="center" vertical="center" shrinkToFit="1"/>
      <protection locked="0"/>
    </xf>
    <xf numFmtId="38" fontId="6" fillId="0" borderId="2" xfId="1" applyFont="1" applyFill="1" applyBorder="1" applyAlignment="1">
      <alignment horizontal="right"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4" xfId="1" applyFont="1" applyFill="1" applyBorder="1" applyAlignment="1">
      <alignment horizontal="right" vertical="center"/>
    </xf>
    <xf numFmtId="0" fontId="6" fillId="0" borderId="68" xfId="0" applyFont="1" applyBorder="1" applyAlignment="1">
      <alignment horizontal="right" vertical="center" shrinkToFit="1"/>
    </xf>
    <xf numFmtId="0" fontId="6" fillId="0" borderId="49" xfId="0" applyFont="1" applyBorder="1" applyAlignment="1">
      <alignment horizontal="right" vertical="center" shrinkToFit="1"/>
    </xf>
    <xf numFmtId="0" fontId="6" fillId="0" borderId="39" xfId="0" applyFont="1" applyBorder="1" applyAlignment="1">
      <alignment horizontal="right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53" xfId="0" applyFont="1" applyBorder="1" applyAlignment="1" applyProtection="1">
      <alignment horizontal="right" vertical="center" shrinkToFit="1"/>
      <protection locked="0"/>
    </xf>
    <xf numFmtId="0" fontId="6" fillId="0" borderId="95" xfId="0" applyFont="1" applyBorder="1" applyAlignment="1" applyProtection="1">
      <alignment horizontal="right"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2" xfId="1" applyNumberFormat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>
      <alignment horizontal="right" vertical="center"/>
    </xf>
    <xf numFmtId="0" fontId="6" fillId="0" borderId="4" xfId="1" applyNumberFormat="1" applyFont="1" applyFill="1" applyBorder="1" applyAlignment="1">
      <alignment horizontal="right" vertical="center"/>
    </xf>
    <xf numFmtId="0" fontId="6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63" xfId="1" applyNumberFormat="1" applyFont="1" applyFill="1" applyBorder="1" applyAlignment="1">
      <alignment horizontal="right" vertical="center"/>
    </xf>
    <xf numFmtId="38" fontId="6" fillId="0" borderId="63" xfId="1" applyFont="1" applyFill="1" applyBorder="1" applyAlignment="1" applyProtection="1">
      <alignment horizontal="right" vertical="center"/>
      <protection locked="0"/>
    </xf>
    <xf numFmtId="0" fontId="6" fillId="0" borderId="63" xfId="1" applyNumberFormat="1" applyFont="1" applyFill="1" applyBorder="1" applyAlignment="1">
      <alignment horizontal="right" vertical="center" shrinkToFit="1"/>
    </xf>
    <xf numFmtId="0" fontId="6" fillId="0" borderId="67" xfId="1" applyNumberFormat="1" applyFont="1" applyFill="1" applyBorder="1" applyAlignment="1">
      <alignment horizontal="right" vertical="center" shrinkToFit="1"/>
    </xf>
    <xf numFmtId="0" fontId="6" fillId="0" borderId="94" xfId="0" applyFont="1" applyBorder="1" applyAlignment="1">
      <alignment horizontal="right" vertical="center" shrinkToFit="1"/>
    </xf>
    <xf numFmtId="0" fontId="6" fillId="0" borderId="40" xfId="0" applyFont="1" applyBorder="1" applyAlignment="1">
      <alignment horizontal="right" vertical="center" shrinkToFit="1"/>
    </xf>
    <xf numFmtId="0" fontId="6" fillId="0" borderId="90" xfId="0" applyFont="1" applyBorder="1" applyAlignment="1">
      <alignment horizontal="right" vertical="center" shrinkToFit="1"/>
    </xf>
    <xf numFmtId="0" fontId="6" fillId="0" borderId="79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83" xfId="0" applyFont="1" applyBorder="1" applyAlignment="1">
      <alignment horizontal="right" vertical="center" shrinkToFit="1"/>
    </xf>
    <xf numFmtId="0" fontId="6" fillId="0" borderId="79" xfId="0" applyFont="1" applyBorder="1" applyAlignment="1">
      <alignment horizontal="right" vertical="center" shrinkToFit="1"/>
    </xf>
    <xf numFmtId="0" fontId="6" fillId="0" borderId="80" xfId="0" applyFont="1" applyBorder="1" applyAlignment="1">
      <alignment horizontal="right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7" xfId="0" applyFont="1" applyBorder="1" applyAlignment="1" applyProtection="1">
      <alignment horizontal="center" vertical="center" shrinkToFit="1"/>
      <protection locked="0"/>
    </xf>
    <xf numFmtId="0" fontId="6" fillId="0" borderId="77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86" xfId="0" applyFont="1" applyBorder="1" applyAlignment="1" applyProtection="1">
      <alignment horizontal="center" vertical="center" shrinkToFit="1"/>
      <protection locked="0"/>
    </xf>
    <xf numFmtId="0" fontId="6" fillId="0" borderId="62" xfId="0" applyFont="1" applyBorder="1" applyAlignment="1" applyProtection="1">
      <alignment horizontal="center" vertical="center" shrinkToFit="1"/>
      <protection locked="0"/>
    </xf>
    <xf numFmtId="0" fontId="6" fillId="0" borderId="93" xfId="0" applyFont="1" applyBorder="1" applyAlignment="1">
      <alignment horizontal="right" vertical="center" shrinkToFit="1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6" fillId="0" borderId="65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66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91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 applyProtection="1">
      <alignment horizontal="center" vertical="center" shrinkToFit="1"/>
      <protection locked="0"/>
    </xf>
    <xf numFmtId="0" fontId="6" fillId="0" borderId="64" xfId="0" applyFont="1" applyBorder="1" applyAlignment="1">
      <alignment horizontal="right" vertical="center" shrinkToFit="1"/>
    </xf>
    <xf numFmtId="0" fontId="6" fillId="0" borderId="65" xfId="0" applyFont="1" applyBorder="1" applyAlignment="1">
      <alignment horizontal="right" vertical="center" shrinkToFit="1"/>
    </xf>
    <xf numFmtId="0" fontId="6" fillId="0" borderId="76" xfId="0" applyFont="1" applyBorder="1" applyAlignment="1">
      <alignment horizontal="right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>
      <alignment vertical="center" shrinkToFit="1"/>
    </xf>
    <xf numFmtId="0" fontId="13" fillId="0" borderId="70" xfId="0" applyFont="1" applyBorder="1" applyAlignment="1">
      <alignment vertical="center" shrinkToFit="1"/>
    </xf>
    <xf numFmtId="0" fontId="6" fillId="0" borderId="71" xfId="1" applyNumberFormat="1" applyFont="1" applyFill="1" applyBorder="1" applyAlignment="1" applyProtection="1">
      <alignment horizontal="center" vertical="center"/>
      <protection locked="0"/>
    </xf>
    <xf numFmtId="0" fontId="6" fillId="0" borderId="39" xfId="1" applyNumberFormat="1" applyFont="1" applyFill="1" applyBorder="1" applyAlignment="1" applyProtection="1">
      <alignment horizontal="center" vertical="center"/>
      <protection locked="0"/>
    </xf>
    <xf numFmtId="0" fontId="6" fillId="0" borderId="41" xfId="1" applyNumberFormat="1" applyFont="1" applyFill="1" applyBorder="1" applyAlignment="1" applyProtection="1">
      <alignment horizontal="center" vertical="center"/>
      <protection locked="0"/>
    </xf>
    <xf numFmtId="0" fontId="6" fillId="0" borderId="73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25" xfId="0" applyFont="1" applyBorder="1" applyAlignment="1" applyProtection="1">
      <alignment horizontal="left" vertical="center" shrinkToFit="1"/>
      <protection locked="0"/>
    </xf>
    <xf numFmtId="0" fontId="6" fillId="0" borderId="27" xfId="0" applyFont="1" applyBorder="1" applyAlignment="1" applyProtection="1">
      <alignment horizontal="left" vertical="center" shrinkToFit="1"/>
      <protection locked="0"/>
    </xf>
    <xf numFmtId="0" fontId="6" fillId="0" borderId="31" xfId="0" applyFont="1" applyBorder="1" applyAlignment="1" applyProtection="1">
      <alignment horizontal="left" vertical="center" shrinkToFit="1"/>
      <protection locked="0"/>
    </xf>
    <xf numFmtId="0" fontId="6" fillId="0" borderId="33" xfId="0" applyFont="1" applyBorder="1" applyAlignment="1" applyProtection="1">
      <alignment horizontal="left" vertical="center" shrinkToFit="1"/>
      <protection locked="0"/>
    </xf>
    <xf numFmtId="0" fontId="9" fillId="0" borderId="68" xfId="1" applyNumberFormat="1" applyFont="1" applyFill="1" applyBorder="1" applyAlignment="1">
      <alignment horizontal="center" vertical="center" shrinkToFit="1"/>
    </xf>
    <xf numFmtId="0" fontId="9" fillId="0" borderId="49" xfId="1" applyNumberFormat="1" applyFont="1" applyFill="1" applyBorder="1" applyAlignment="1">
      <alignment horizontal="center" vertical="center" shrinkToFit="1"/>
    </xf>
    <xf numFmtId="0" fontId="9" fillId="0" borderId="94" xfId="1" applyNumberFormat="1" applyFont="1" applyFill="1" applyBorder="1" applyAlignment="1">
      <alignment horizontal="center" vertical="center" shrinkToFit="1"/>
    </xf>
    <xf numFmtId="0" fontId="9" fillId="0" borderId="39" xfId="0" applyFont="1" applyBorder="1" applyAlignment="1">
      <alignment horizontal="left" vertical="center" shrinkToFit="1"/>
    </xf>
    <xf numFmtId="0" fontId="9" fillId="0" borderId="41" xfId="0" applyFont="1" applyBorder="1" applyAlignment="1">
      <alignment horizontal="left" vertical="center" shrinkToFit="1"/>
    </xf>
    <xf numFmtId="0" fontId="6" fillId="0" borderId="47" xfId="0" applyFont="1" applyBorder="1" applyAlignment="1" applyProtection="1">
      <alignment horizontal="left" vertical="center" shrinkToFit="1"/>
      <protection locked="0"/>
    </xf>
    <xf numFmtId="0" fontId="6" fillId="0" borderId="48" xfId="0" applyFont="1" applyBorder="1" applyAlignment="1" applyProtection="1">
      <alignment horizontal="left" vertical="center" shrinkToFit="1"/>
      <protection locked="0"/>
    </xf>
    <xf numFmtId="0" fontId="6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52" xfId="0" applyFont="1" applyBorder="1" applyAlignment="1">
      <alignment vertical="center" shrinkToFit="1"/>
    </xf>
    <xf numFmtId="0" fontId="6" fillId="0" borderId="61" xfId="0" applyFont="1" applyBorder="1" applyAlignment="1">
      <alignment horizontal="right" vertical="center"/>
    </xf>
    <xf numFmtId="0" fontId="6" fillId="0" borderId="62" xfId="0" applyFont="1" applyBorder="1" applyAlignment="1">
      <alignment horizontal="right" vertical="center"/>
    </xf>
    <xf numFmtId="0" fontId="6" fillId="0" borderId="68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69" xfId="0" applyFont="1" applyBorder="1" applyAlignment="1">
      <alignment horizontal="left" vertical="center"/>
    </xf>
    <xf numFmtId="38" fontId="6" fillId="0" borderId="68" xfId="1" applyFont="1" applyFill="1" applyBorder="1" applyAlignment="1" applyProtection="1">
      <alignment horizontal="center" vertical="center" shrinkToFit="1"/>
      <protection locked="0"/>
    </xf>
    <xf numFmtId="38" fontId="6" fillId="0" borderId="49" xfId="1" applyFont="1" applyFill="1" applyBorder="1" applyAlignment="1" applyProtection="1">
      <alignment horizontal="center" vertical="center" shrinkToFit="1"/>
      <protection locked="0"/>
    </xf>
    <xf numFmtId="38" fontId="6" fillId="0" borderId="69" xfId="1" applyFont="1" applyFill="1" applyBorder="1" applyAlignment="1" applyProtection="1">
      <alignment horizontal="center" vertical="center" shrinkToFit="1"/>
      <protection locked="0"/>
    </xf>
    <xf numFmtId="0" fontId="6" fillId="0" borderId="6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1" applyNumberFormat="1" applyFont="1" applyFill="1" applyBorder="1" applyAlignment="1">
      <alignment horizontal="center" vertical="center" shrinkToFit="1"/>
    </xf>
    <xf numFmtId="0" fontId="9" fillId="0" borderId="60" xfId="1" applyNumberFormat="1" applyFont="1" applyFill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1" xfId="0" applyFont="1" applyBorder="1" applyAlignment="1">
      <alignment vertical="center" shrinkToFit="1"/>
    </xf>
    <xf numFmtId="0" fontId="6" fillId="0" borderId="59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6" fillId="0" borderId="2" xfId="1" applyFont="1" applyFill="1" applyBorder="1" applyAlignment="1" applyProtection="1">
      <alignment horizontal="center" vertical="center" shrinkToFit="1"/>
      <protection locked="0"/>
    </xf>
    <xf numFmtId="38" fontId="6" fillId="0" borderId="3" xfId="1" applyFont="1" applyFill="1" applyBorder="1" applyAlignment="1" applyProtection="1">
      <alignment horizontal="center" vertical="center" shrinkToFit="1"/>
      <protection locked="0"/>
    </xf>
    <xf numFmtId="38" fontId="6" fillId="0" borderId="4" xfId="1" applyFont="1" applyFill="1" applyBorder="1" applyAlignment="1" applyProtection="1">
      <alignment horizontal="center" vertical="center" shrinkToFit="1"/>
      <protection locked="0"/>
    </xf>
    <xf numFmtId="0" fontId="6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" xfId="1" applyNumberFormat="1" applyFont="1" applyFill="1" applyBorder="1" applyAlignment="1">
      <alignment horizontal="center" vertical="center" shrinkToFit="1"/>
    </xf>
    <xf numFmtId="0" fontId="9" fillId="0" borderId="3" xfId="1" applyNumberFormat="1" applyFont="1" applyFill="1" applyBorder="1" applyAlignment="1">
      <alignment horizontal="center" vertical="center" shrinkToFit="1"/>
    </xf>
    <xf numFmtId="0" fontId="9" fillId="0" borderId="93" xfId="1" applyNumberFormat="1" applyFont="1" applyFill="1" applyBorder="1" applyAlignment="1">
      <alignment horizontal="center" vertical="center" shrinkToFit="1"/>
    </xf>
    <xf numFmtId="0" fontId="6" fillId="0" borderId="54" xfId="0" applyFont="1" applyBorder="1" applyAlignment="1">
      <alignment vertical="center" shrinkToFit="1"/>
    </xf>
    <xf numFmtId="0" fontId="5" fillId="0" borderId="53" xfId="0" applyFont="1" applyBorder="1" applyAlignment="1">
      <alignment vertical="center" shrinkToFit="1"/>
    </xf>
    <xf numFmtId="0" fontId="5" fillId="0" borderId="55" xfId="0" applyFont="1" applyBorder="1" applyAlignment="1">
      <alignment vertical="center" shrinkToFit="1"/>
    </xf>
    <xf numFmtId="0" fontId="6" fillId="0" borderId="30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7" fillId="0" borderId="30" xfId="1" applyNumberFormat="1" applyFont="1" applyFill="1" applyBorder="1" applyAlignment="1" applyProtection="1">
      <alignment horizontal="right" vertical="center" shrinkToFit="1"/>
      <protection locked="0"/>
    </xf>
    <xf numFmtId="0" fontId="7" fillId="0" borderId="31" xfId="1" applyNumberFormat="1" applyFont="1" applyFill="1" applyBorder="1" applyAlignment="1" applyProtection="1">
      <alignment horizontal="right" vertical="center" shrinkToFit="1"/>
      <protection locked="0"/>
    </xf>
    <xf numFmtId="0" fontId="7" fillId="0" borderId="3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56" xfId="0" applyFont="1" applyBorder="1" applyAlignment="1">
      <alignment vertical="center" shrinkToFit="1"/>
    </xf>
    <xf numFmtId="0" fontId="6" fillId="0" borderId="5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 shrinkToFit="1"/>
    </xf>
    <xf numFmtId="178" fontId="6" fillId="0" borderId="10" xfId="1" applyNumberFormat="1" applyFont="1" applyFill="1" applyBorder="1" applyAlignment="1">
      <alignment horizontal="center" vertical="center"/>
    </xf>
    <xf numFmtId="178" fontId="6" fillId="0" borderId="11" xfId="1" applyNumberFormat="1" applyFont="1" applyFill="1" applyBorder="1" applyAlignment="1">
      <alignment horizontal="center" vertical="center"/>
    </xf>
    <xf numFmtId="178" fontId="6" fillId="0" borderId="12" xfId="1" applyNumberFormat="1" applyFont="1" applyFill="1" applyBorder="1" applyAlignment="1">
      <alignment horizontal="center" vertical="center"/>
    </xf>
    <xf numFmtId="0" fontId="6" fillId="0" borderId="40" xfId="0" applyFont="1" applyBorder="1" applyAlignment="1">
      <alignment vertical="center" shrinkToFit="1"/>
    </xf>
    <xf numFmtId="0" fontId="6" fillId="0" borderId="38" xfId="0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40" fontId="9" fillId="0" borderId="38" xfId="1" applyNumberFormat="1" applyFont="1" applyFill="1" applyBorder="1" applyAlignment="1">
      <alignment horizontal="right" vertical="center" shrinkToFit="1"/>
    </xf>
    <xf numFmtId="40" fontId="9" fillId="0" borderId="39" xfId="1" applyNumberFormat="1" applyFont="1" applyFill="1" applyBorder="1" applyAlignment="1">
      <alignment horizontal="right" vertical="center" shrinkToFit="1"/>
    </xf>
    <xf numFmtId="40" fontId="9" fillId="0" borderId="41" xfId="1" applyNumberFormat="1" applyFont="1" applyFill="1" applyBorder="1" applyAlignment="1">
      <alignment horizontal="right" vertical="center" shrinkToFit="1"/>
    </xf>
    <xf numFmtId="0" fontId="6" fillId="0" borderId="28" xfId="0" applyFont="1" applyBorder="1" applyAlignment="1">
      <alignment horizontal="right" vertical="center" shrinkToFit="1"/>
    </xf>
    <xf numFmtId="0" fontId="6" fillId="0" borderId="29" xfId="0" applyFont="1" applyBorder="1" applyAlignment="1">
      <alignment horizontal="right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6" fillId="0" borderId="24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25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27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24" xfId="0" applyFont="1" applyBorder="1" applyAlignment="1" applyProtection="1">
      <alignment vertical="center" shrinkToFit="1"/>
      <protection locked="0"/>
    </xf>
    <xf numFmtId="0" fontId="6" fillId="0" borderId="25" xfId="0" applyFont="1" applyBorder="1" applyAlignment="1" applyProtection="1">
      <alignment vertical="center" shrinkToFit="1"/>
      <protection locked="0"/>
    </xf>
    <xf numFmtId="0" fontId="6" fillId="0" borderId="23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horizontal="right" vertical="center" shrinkToFit="1"/>
    </xf>
    <xf numFmtId="0" fontId="6" fillId="0" borderId="23" xfId="0" applyFont="1" applyBorder="1" applyAlignment="1">
      <alignment horizontal="right" vertical="center" shrinkToFit="1"/>
    </xf>
    <xf numFmtId="0" fontId="6" fillId="0" borderId="89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6" fillId="0" borderId="44" xfId="1" applyNumberFormat="1" applyFont="1" applyFill="1" applyBorder="1" applyAlignment="1">
      <alignment horizontal="right" vertical="center" shrinkToFit="1"/>
    </xf>
    <xf numFmtId="0" fontId="6" fillId="0" borderId="45" xfId="1" applyNumberFormat="1" applyFont="1" applyFill="1" applyBorder="1" applyAlignment="1">
      <alignment horizontal="right" vertical="center" shrinkToFit="1"/>
    </xf>
    <xf numFmtId="0" fontId="6" fillId="0" borderId="87" xfId="1" applyNumberFormat="1" applyFont="1" applyFill="1" applyBorder="1" applyAlignment="1">
      <alignment horizontal="right" vertical="center" shrinkToFit="1"/>
    </xf>
    <xf numFmtId="0" fontId="6" fillId="0" borderId="26" xfId="0" applyFont="1" applyBorder="1" applyAlignment="1">
      <alignment vertical="center" shrinkToFit="1"/>
    </xf>
    <xf numFmtId="0" fontId="6" fillId="0" borderId="44" xfId="0" applyFont="1" applyBorder="1" applyAlignment="1">
      <alignment horizontal="left" vertical="center" shrinkToFit="1"/>
    </xf>
    <xf numFmtId="0" fontId="6" fillId="0" borderId="45" xfId="0" applyFont="1" applyBorder="1" applyAlignment="1">
      <alignment horizontal="left" vertical="center" shrinkToFit="1"/>
    </xf>
    <xf numFmtId="0" fontId="6" fillId="0" borderId="43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42" xfId="0" applyFont="1" applyBorder="1" applyAlignment="1">
      <alignment horizontal="right" vertical="center" shrinkToFit="1"/>
    </xf>
    <xf numFmtId="0" fontId="6" fillId="0" borderId="43" xfId="0" applyFont="1" applyBorder="1" applyAlignment="1">
      <alignment horizontal="right" vertical="center" shrinkToFit="1"/>
    </xf>
    <xf numFmtId="0" fontId="6" fillId="0" borderId="32" xfId="0" applyFont="1" applyBorder="1" applyAlignment="1">
      <alignment vertical="center" shrinkToFit="1"/>
    </xf>
    <xf numFmtId="38" fontId="6" fillId="0" borderId="30" xfId="1" applyFont="1" applyFill="1" applyBorder="1" applyAlignment="1" applyProtection="1">
      <alignment horizontal="right" vertical="center" shrinkToFit="1"/>
      <protection locked="0"/>
    </xf>
    <xf numFmtId="38" fontId="6" fillId="0" borderId="31" xfId="1" applyFont="1" applyFill="1" applyBorder="1" applyAlignment="1" applyProtection="1">
      <alignment horizontal="right" vertical="center" shrinkToFit="1"/>
      <protection locked="0"/>
    </xf>
    <xf numFmtId="38" fontId="6" fillId="0" borderId="33" xfId="1" applyFont="1" applyFill="1" applyBorder="1" applyAlignment="1" applyProtection="1">
      <alignment horizontal="right" vertical="center" shrinkToFit="1"/>
      <protection locked="0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9" fillId="0" borderId="10" xfId="1" applyNumberFormat="1" applyFont="1" applyFill="1" applyBorder="1" applyAlignment="1">
      <alignment horizontal="right" vertical="center" shrinkToFit="1"/>
    </xf>
    <xf numFmtId="0" fontId="9" fillId="0" borderId="11" xfId="1" applyNumberFormat="1" applyFont="1" applyFill="1" applyBorder="1" applyAlignment="1">
      <alignment horizontal="right" vertical="center" shrinkToFit="1"/>
    </xf>
    <xf numFmtId="0" fontId="9" fillId="0" borderId="12" xfId="1" applyNumberFormat="1" applyFont="1" applyFill="1" applyBorder="1" applyAlignment="1">
      <alignment horizontal="righ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20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38" fontId="6" fillId="0" borderId="44" xfId="1" applyFont="1" applyFill="1" applyBorder="1" applyAlignment="1" applyProtection="1">
      <alignment horizontal="right" vertical="center" shrinkToFit="1"/>
      <protection locked="0"/>
    </xf>
    <xf numFmtId="38" fontId="6" fillId="0" borderId="45" xfId="1" applyFont="1" applyFill="1" applyBorder="1" applyAlignment="1" applyProtection="1">
      <alignment horizontal="right" vertical="center" shrinkToFit="1"/>
      <protection locked="0"/>
    </xf>
    <xf numFmtId="38" fontId="6" fillId="0" borderId="87" xfId="1" applyFont="1" applyFill="1" applyBorder="1" applyAlignment="1" applyProtection="1">
      <alignment horizontal="right" vertical="center" shrinkToFit="1"/>
      <protection locked="0"/>
    </xf>
    <xf numFmtId="0" fontId="9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36" xfId="0" applyFont="1" applyBorder="1" applyAlignment="1">
      <alignment vertical="center" shrinkToFit="1"/>
    </xf>
    <xf numFmtId="0" fontId="13" fillId="0" borderId="39" xfId="0" applyFont="1" applyBorder="1" applyAlignment="1">
      <alignment vertical="center" shrinkToFit="1"/>
    </xf>
    <xf numFmtId="0" fontId="13" fillId="0" borderId="41" xfId="0" applyFont="1" applyBorder="1" applyAlignment="1">
      <alignment vertical="center" shrinkToFit="1"/>
    </xf>
    <xf numFmtId="178" fontId="6" fillId="0" borderId="44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45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87" xfId="1" applyNumberFormat="1" applyFont="1" applyFill="1" applyBorder="1" applyAlignment="1" applyProtection="1">
      <alignment horizontal="right" vertical="center" shrinkToFit="1"/>
      <protection locked="0"/>
    </xf>
    <xf numFmtId="38" fontId="6" fillId="0" borderId="24" xfId="1" applyFont="1" applyFill="1" applyBorder="1" applyAlignment="1" applyProtection="1">
      <alignment horizontal="right" vertical="center" shrinkToFit="1"/>
      <protection locked="0"/>
    </xf>
    <xf numFmtId="38" fontId="6" fillId="0" borderId="25" xfId="1" applyFont="1" applyFill="1" applyBorder="1" applyAlignment="1" applyProtection="1">
      <alignment horizontal="right" vertical="center" shrinkToFit="1"/>
      <protection locked="0"/>
    </xf>
    <xf numFmtId="38" fontId="6" fillId="0" borderId="27" xfId="1" applyFont="1" applyFill="1" applyBorder="1" applyAlignment="1" applyProtection="1">
      <alignment horizontal="right" vertical="center" shrinkToFit="1"/>
      <protection locked="0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9" fillId="0" borderId="38" xfId="0" applyFont="1" applyBorder="1" applyAlignment="1">
      <alignment horizontal="left" vertical="center" shrinkToFit="1"/>
    </xf>
    <xf numFmtId="0" fontId="9" fillId="0" borderId="37" xfId="0" applyFont="1" applyBorder="1" applyAlignment="1">
      <alignment horizontal="left" vertical="center" shrinkToFit="1"/>
    </xf>
    <xf numFmtId="0" fontId="9" fillId="0" borderId="36" xfId="0" applyFont="1" applyBorder="1" applyAlignment="1">
      <alignment horizontal="left" vertical="center" shrinkToFit="1"/>
    </xf>
    <xf numFmtId="180" fontId="6" fillId="0" borderId="2" xfId="2" applyNumberFormat="1" applyFont="1" applyFill="1" applyBorder="1" applyAlignment="1" applyProtection="1">
      <alignment horizontal="center" vertical="center"/>
      <protection locked="0"/>
    </xf>
    <xf numFmtId="180" fontId="6" fillId="0" borderId="3" xfId="2" applyNumberFormat="1" applyFont="1" applyFill="1" applyBorder="1" applyAlignment="1" applyProtection="1">
      <alignment horizontal="center" vertical="center"/>
      <protection locked="0"/>
    </xf>
    <xf numFmtId="180" fontId="6" fillId="0" borderId="4" xfId="2" applyNumberFormat="1" applyFont="1" applyFill="1" applyBorder="1" applyAlignment="1" applyProtection="1">
      <alignment horizontal="center" vertical="center"/>
      <protection locked="0"/>
    </xf>
    <xf numFmtId="0" fontId="9" fillId="0" borderId="38" xfId="1" applyNumberFormat="1" applyFont="1" applyFill="1" applyBorder="1" applyAlignment="1">
      <alignment horizontal="right" vertical="center" shrinkToFit="1"/>
    </xf>
    <xf numFmtId="0" fontId="9" fillId="0" borderId="39" xfId="1" applyNumberFormat="1" applyFont="1" applyFill="1" applyBorder="1" applyAlignment="1">
      <alignment horizontal="right" vertical="center" shrinkToFit="1"/>
    </xf>
    <xf numFmtId="0" fontId="9" fillId="0" borderId="41" xfId="1" applyNumberFormat="1" applyFont="1" applyFill="1" applyBorder="1" applyAlignment="1">
      <alignment horizontal="right" vertical="center" shrinkToFit="1"/>
    </xf>
    <xf numFmtId="38" fontId="6" fillId="0" borderId="2" xfId="1" applyFont="1" applyFill="1" applyBorder="1" applyAlignment="1" applyProtection="1">
      <alignment horizontal="center" vertical="center"/>
      <protection locked="0"/>
    </xf>
    <xf numFmtId="38" fontId="6" fillId="0" borderId="3" xfId="1" applyFont="1" applyFill="1" applyBorder="1" applyAlignment="1" applyProtection="1">
      <alignment horizontal="center" vertical="center"/>
      <protection locked="0"/>
    </xf>
    <xf numFmtId="38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>
      <alignment vertical="center" shrinkToFit="1"/>
    </xf>
    <xf numFmtId="0" fontId="9" fillId="0" borderId="37" xfId="0" applyFont="1" applyBorder="1" applyAlignment="1">
      <alignment vertical="center" shrinkToFit="1"/>
    </xf>
    <xf numFmtId="38" fontId="5" fillId="0" borderId="3" xfId="1" applyFont="1" applyFill="1" applyBorder="1" applyAlignment="1" applyProtection="1">
      <alignment horizontal="center" vertical="center" shrinkToFit="1"/>
      <protection locked="0"/>
    </xf>
    <xf numFmtId="38" fontId="5" fillId="0" borderId="4" xfId="1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vertical="center" shrinkToFit="1"/>
    </xf>
    <xf numFmtId="0" fontId="6" fillId="0" borderId="40" xfId="0" applyFont="1" applyBorder="1" applyAlignment="1">
      <alignment horizontal="left" vertical="center"/>
    </xf>
    <xf numFmtId="0" fontId="5" fillId="0" borderId="32" xfId="0" applyFont="1" applyBorder="1" applyAlignment="1">
      <alignment vertical="center" shrinkToFit="1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 applyProtection="1">
      <alignment horizontal="left" vertical="center"/>
      <protection locked="0"/>
    </xf>
    <xf numFmtId="179" fontId="6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" fillId="0" borderId="38" xfId="0" applyFont="1" applyBorder="1" applyAlignment="1">
      <alignment horizontal="left" vertical="center" shrinkToFit="1"/>
    </xf>
    <xf numFmtId="0" fontId="6" fillId="0" borderId="39" xfId="0" applyFont="1" applyBorder="1" applyAlignment="1">
      <alignment horizontal="left" vertical="center" shrinkToFit="1"/>
    </xf>
    <xf numFmtId="0" fontId="6" fillId="0" borderId="37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top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0" xfId="0" applyFont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39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0" borderId="71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5" fillId="0" borderId="40" xfId="0" applyFont="1" applyBorder="1" applyAlignment="1">
      <alignment vertical="center" shrinkToFit="1"/>
    </xf>
    <xf numFmtId="0" fontId="6" fillId="0" borderId="44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45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87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24" xfId="1" applyNumberFormat="1" applyFont="1" applyFill="1" applyBorder="1" applyAlignment="1">
      <alignment horizontal="right" vertical="center" shrinkToFit="1"/>
    </xf>
    <xf numFmtId="0" fontId="6" fillId="0" borderId="25" xfId="1" applyNumberFormat="1" applyFont="1" applyFill="1" applyBorder="1" applyAlignment="1">
      <alignment horizontal="right" vertical="center" shrinkToFit="1"/>
    </xf>
    <xf numFmtId="0" fontId="6" fillId="0" borderId="27" xfId="1" applyNumberFormat="1" applyFont="1" applyFill="1" applyBorder="1" applyAlignment="1">
      <alignment horizontal="right" vertical="center" shrinkToFit="1"/>
    </xf>
    <xf numFmtId="0" fontId="6" fillId="0" borderId="50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52" xfId="0" applyFont="1" applyBorder="1">
      <alignment vertical="center"/>
    </xf>
    <xf numFmtId="9" fontId="6" fillId="0" borderId="24" xfId="2" applyFont="1" applyFill="1" applyBorder="1" applyAlignment="1" applyProtection="1">
      <alignment horizontal="right" vertical="center" shrinkToFit="1"/>
      <protection locked="0"/>
    </xf>
    <xf numFmtId="9" fontId="6" fillId="0" borderId="25" xfId="2" applyFont="1" applyFill="1" applyBorder="1" applyAlignment="1" applyProtection="1">
      <alignment horizontal="right" vertical="center" shrinkToFit="1"/>
      <protection locked="0"/>
    </xf>
    <xf numFmtId="9" fontId="6" fillId="0" borderId="27" xfId="2" applyFont="1" applyFill="1" applyBorder="1" applyAlignment="1" applyProtection="1">
      <alignment horizontal="right" vertical="center" shrinkToFit="1"/>
      <protection locked="0"/>
    </xf>
    <xf numFmtId="0" fontId="9" fillId="0" borderId="40" xfId="1" applyNumberFormat="1" applyFont="1" applyFill="1" applyBorder="1" applyAlignment="1">
      <alignment horizontal="right" vertical="center"/>
    </xf>
    <xf numFmtId="0" fontId="9" fillId="0" borderId="90" xfId="1" applyNumberFormat="1" applyFont="1" applyFill="1" applyBorder="1" applyAlignment="1">
      <alignment horizontal="right" vertical="center"/>
    </xf>
    <xf numFmtId="38" fontId="6" fillId="0" borderId="30" xfId="1" applyFont="1" applyFill="1" applyBorder="1" applyAlignment="1" applyProtection="1">
      <alignment horizontal="right" vertical="center"/>
      <protection locked="0"/>
    </xf>
    <xf numFmtId="38" fontId="6" fillId="0" borderId="31" xfId="1" applyFont="1" applyFill="1" applyBorder="1" applyAlignment="1" applyProtection="1">
      <alignment horizontal="right" vertical="center"/>
      <protection locked="0"/>
    </xf>
    <xf numFmtId="38" fontId="6" fillId="0" borderId="33" xfId="1" applyFont="1" applyFill="1" applyBorder="1" applyAlignment="1" applyProtection="1">
      <alignment horizontal="right" vertical="center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2">
    <dxf>
      <font>
        <color rgb="FFFF0000"/>
      </font>
      <fill>
        <patternFill patternType="none">
          <bgColor auto="1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Meiryo UI">
      <a:majorFont>
        <a:latin typeface="Meiryo UI"/>
        <a:ea typeface="Meiryo UI"/>
        <a:cs typeface=""/>
      </a:majorFont>
      <a:minorFont>
        <a:latin typeface="Meiryo UI"/>
        <a:ea typeface="Meiryo UI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CB87-F439-4728-8F7A-2E346E3ABFE6}">
  <sheetPr>
    <pageSetUpPr fitToPage="1"/>
  </sheetPr>
  <dimension ref="A1:BA182"/>
  <sheetViews>
    <sheetView showGridLines="0" tabSelected="1" zoomScaleNormal="100" zoomScaleSheetLayoutView="100" workbookViewId="0">
      <selection activeCell="AI71" sqref="AI71:AL71"/>
    </sheetView>
  </sheetViews>
  <sheetFormatPr defaultColWidth="8.81640625" defaultRowHeight="14.4"/>
  <cols>
    <col min="1" max="38" width="2.7265625" style="2" customWidth="1"/>
    <col min="39" max="39" width="5.6328125" style="2" customWidth="1"/>
    <col min="40" max="40" width="8.81640625" style="4" customWidth="1"/>
    <col min="41" max="41" width="10.6328125" style="4" bestFit="1" customWidth="1"/>
    <col min="42" max="42" width="5.6328125" style="4" customWidth="1"/>
    <col min="43" max="48" width="8.81640625" style="4" customWidth="1"/>
    <col min="49" max="180" width="8.81640625" style="2" customWidth="1"/>
    <col min="181" max="16384" width="8.81640625" style="2"/>
  </cols>
  <sheetData>
    <row r="1" spans="1:47" ht="14.55" customHeight="1">
      <c r="A1" s="1" t="s">
        <v>169</v>
      </c>
      <c r="AD1" s="1"/>
      <c r="AL1" s="3" t="s">
        <v>0</v>
      </c>
      <c r="AP1" s="5"/>
      <c r="AQ1" s="4" t="s">
        <v>168</v>
      </c>
    </row>
    <row r="2" spans="1:47" ht="14.55" customHeight="1">
      <c r="AN2" s="6" t="s">
        <v>1</v>
      </c>
      <c r="AP2" s="5"/>
      <c r="AQ2" s="7"/>
      <c r="AR2" s="7"/>
      <c r="AS2" s="7"/>
      <c r="AT2" s="7"/>
      <c r="AU2" s="7"/>
    </row>
    <row r="3" spans="1:47" ht="14.55" customHeight="1">
      <c r="A3" s="333" t="s">
        <v>170</v>
      </c>
      <c r="B3" s="333"/>
      <c r="C3" s="333"/>
      <c r="D3" s="333"/>
      <c r="E3" s="333"/>
      <c r="F3" s="333"/>
      <c r="G3" s="333"/>
      <c r="H3" s="333"/>
      <c r="I3" s="333"/>
      <c r="M3" s="323" t="s">
        <v>257</v>
      </c>
      <c r="N3" s="323"/>
      <c r="O3" s="323"/>
      <c r="P3" s="323"/>
      <c r="Q3" s="323"/>
      <c r="R3" s="331"/>
      <c r="S3" s="331"/>
      <c r="T3" s="331"/>
      <c r="U3" s="331"/>
      <c r="V3" s="331"/>
      <c r="W3" s="331"/>
      <c r="X3" s="323" t="s">
        <v>2</v>
      </c>
      <c r="Y3" s="323"/>
      <c r="Z3" s="323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9"/>
      <c r="AN3" s="10">
        <v>3</v>
      </c>
      <c r="AO3" s="5"/>
      <c r="AP3" s="5"/>
      <c r="AQ3" s="7"/>
      <c r="AR3" s="7"/>
      <c r="AS3" s="7"/>
      <c r="AT3" s="7"/>
      <c r="AU3" s="7"/>
    </row>
    <row r="4" spans="1:47" ht="14.55" customHeight="1">
      <c r="A4" s="333"/>
      <c r="B4" s="333"/>
      <c r="C4" s="333"/>
      <c r="D4" s="333"/>
      <c r="E4" s="333"/>
      <c r="F4" s="333"/>
      <c r="G4" s="333"/>
      <c r="H4" s="333"/>
      <c r="I4" s="333"/>
      <c r="J4" s="11"/>
      <c r="K4" s="11"/>
      <c r="L4" s="11"/>
      <c r="M4" s="323" t="s">
        <v>171</v>
      </c>
      <c r="N4" s="323"/>
      <c r="O4" s="323"/>
      <c r="P4" s="323"/>
      <c r="Q4" s="323"/>
      <c r="R4" s="325"/>
      <c r="S4" s="325"/>
      <c r="T4" s="325"/>
      <c r="U4" s="325"/>
      <c r="V4" s="325"/>
      <c r="W4" s="325"/>
      <c r="AK4" s="2" t="s">
        <v>172</v>
      </c>
      <c r="AQ4" s="7"/>
      <c r="AR4" s="7"/>
      <c r="AS4" s="7"/>
      <c r="AT4" s="7"/>
      <c r="AU4" s="7"/>
    </row>
    <row r="5" spans="1:47" ht="14.55" customHeight="1">
      <c r="B5" s="326" t="s">
        <v>3</v>
      </c>
      <c r="C5" s="326"/>
      <c r="D5" s="326"/>
      <c r="E5" s="326"/>
      <c r="F5" s="326"/>
      <c r="G5" s="326"/>
      <c r="J5" s="11"/>
      <c r="K5" s="11"/>
      <c r="L5" s="11"/>
      <c r="M5" s="323" t="s">
        <v>173</v>
      </c>
      <c r="N5" s="323"/>
      <c r="O5" s="323"/>
      <c r="P5" s="323"/>
      <c r="Q5" s="323"/>
      <c r="R5" s="331"/>
      <c r="S5" s="331"/>
      <c r="T5" s="331"/>
      <c r="U5" s="331"/>
      <c r="V5" s="331"/>
      <c r="W5" s="331"/>
      <c r="AQ5" s="7"/>
      <c r="AR5" s="7"/>
      <c r="AS5" s="7"/>
      <c r="AT5" s="7"/>
      <c r="AU5" s="7"/>
    </row>
    <row r="6" spans="1:47" ht="7.95" customHeight="1" thickBot="1">
      <c r="AQ6" s="7"/>
      <c r="AR6" s="7"/>
      <c r="AS6" s="7"/>
      <c r="AT6" s="7"/>
      <c r="AU6" s="7"/>
    </row>
    <row r="7" spans="1:47" ht="14.55" customHeight="1">
      <c r="A7" s="12" t="s">
        <v>4</v>
      </c>
      <c r="B7" s="332" t="s">
        <v>5</v>
      </c>
      <c r="C7" s="332"/>
      <c r="D7" s="332"/>
      <c r="E7" s="332"/>
      <c r="F7" s="296"/>
      <c r="G7" s="144"/>
      <c r="H7" s="144"/>
      <c r="I7" s="144"/>
      <c r="J7" s="144"/>
      <c r="K7" s="144"/>
      <c r="L7" s="145"/>
      <c r="N7" s="334" t="s">
        <v>174</v>
      </c>
      <c r="O7" s="335"/>
      <c r="P7" s="335"/>
      <c r="Q7" s="335"/>
      <c r="R7" s="335"/>
      <c r="S7" s="335"/>
      <c r="T7" s="335"/>
      <c r="U7" s="335"/>
      <c r="V7" s="336"/>
      <c r="W7" s="343" t="s">
        <v>175</v>
      </c>
      <c r="X7" s="335"/>
      <c r="Y7" s="336"/>
      <c r="Z7" s="343" t="s">
        <v>176</v>
      </c>
      <c r="AA7" s="335"/>
      <c r="AB7" s="335"/>
      <c r="AC7" s="335"/>
      <c r="AD7" s="335"/>
      <c r="AE7" s="335"/>
      <c r="AF7" s="335"/>
      <c r="AG7" s="336"/>
      <c r="AH7" s="343" t="s">
        <v>177</v>
      </c>
      <c r="AI7" s="335"/>
      <c r="AJ7" s="335"/>
      <c r="AK7" s="335"/>
      <c r="AL7" s="357"/>
      <c r="AQ7" s="7"/>
      <c r="AR7" s="7"/>
      <c r="AS7" s="7"/>
      <c r="AT7" s="7"/>
      <c r="AU7" s="7"/>
    </row>
    <row r="8" spans="1:47" ht="14.55" customHeight="1">
      <c r="A8" s="12" t="s">
        <v>6</v>
      </c>
      <c r="B8" s="330" t="s">
        <v>7</v>
      </c>
      <c r="C8" s="330"/>
      <c r="D8" s="330"/>
      <c r="E8" s="330"/>
      <c r="F8" s="296"/>
      <c r="G8" s="144"/>
      <c r="H8" s="144"/>
      <c r="I8" s="144"/>
      <c r="J8" s="144"/>
      <c r="K8" s="144"/>
      <c r="L8" s="145"/>
      <c r="N8" s="337"/>
      <c r="O8" s="338"/>
      <c r="P8" s="338"/>
      <c r="Q8" s="338"/>
      <c r="R8" s="338"/>
      <c r="S8" s="338"/>
      <c r="T8" s="338"/>
      <c r="U8" s="338"/>
      <c r="V8" s="339"/>
      <c r="W8" s="344"/>
      <c r="X8" s="338"/>
      <c r="Y8" s="339"/>
      <c r="Z8" s="344"/>
      <c r="AA8" s="338"/>
      <c r="AB8" s="338"/>
      <c r="AC8" s="338"/>
      <c r="AD8" s="338"/>
      <c r="AE8" s="338"/>
      <c r="AF8" s="338"/>
      <c r="AG8" s="339"/>
      <c r="AH8" s="344"/>
      <c r="AI8" s="338"/>
      <c r="AJ8" s="338"/>
      <c r="AK8" s="338"/>
      <c r="AL8" s="358"/>
      <c r="AQ8" s="7"/>
      <c r="AR8" s="7"/>
      <c r="AS8" s="7"/>
      <c r="AT8" s="7"/>
      <c r="AU8" s="7"/>
    </row>
    <row r="9" spans="1:47" ht="14.55" customHeight="1" thickBot="1">
      <c r="A9" s="12" t="s">
        <v>8</v>
      </c>
      <c r="B9" s="330" t="s">
        <v>9</v>
      </c>
      <c r="C9" s="330"/>
      <c r="D9" s="330"/>
      <c r="E9" s="330"/>
      <c r="F9" s="296"/>
      <c r="G9" s="144"/>
      <c r="H9" s="144"/>
      <c r="I9" s="144"/>
      <c r="J9" s="144"/>
      <c r="K9" s="144"/>
      <c r="L9" s="145"/>
      <c r="N9" s="340"/>
      <c r="O9" s="341"/>
      <c r="P9" s="341"/>
      <c r="Q9" s="341"/>
      <c r="R9" s="341"/>
      <c r="S9" s="341"/>
      <c r="T9" s="341"/>
      <c r="U9" s="341"/>
      <c r="V9" s="342"/>
      <c r="W9" s="345"/>
      <c r="X9" s="341"/>
      <c r="Y9" s="342"/>
      <c r="Z9" s="345"/>
      <c r="AA9" s="341"/>
      <c r="AB9" s="341"/>
      <c r="AC9" s="341"/>
      <c r="AD9" s="341"/>
      <c r="AE9" s="341"/>
      <c r="AF9" s="341"/>
      <c r="AG9" s="342"/>
      <c r="AH9" s="345"/>
      <c r="AI9" s="341"/>
      <c r="AJ9" s="341"/>
      <c r="AK9" s="341"/>
      <c r="AL9" s="359"/>
      <c r="AQ9" s="7"/>
      <c r="AR9" s="7"/>
      <c r="AS9" s="7"/>
      <c r="AT9" s="7"/>
      <c r="AU9" s="7"/>
    </row>
    <row r="10" spans="1:47" ht="14.55" customHeight="1" thickBot="1">
      <c r="A10" s="12" t="s">
        <v>10</v>
      </c>
      <c r="B10" s="330" t="s">
        <v>258</v>
      </c>
      <c r="C10" s="330"/>
      <c r="D10" s="330"/>
      <c r="E10" s="330"/>
      <c r="F10" s="296"/>
      <c r="G10" s="144"/>
      <c r="H10" s="144"/>
      <c r="I10" s="144"/>
      <c r="J10" s="144"/>
      <c r="K10" s="144"/>
      <c r="L10" s="145"/>
      <c r="N10" s="301" t="s">
        <v>11</v>
      </c>
      <c r="O10" s="300"/>
      <c r="P10" s="314" t="s">
        <v>178</v>
      </c>
      <c r="Q10" s="154"/>
      <c r="R10" s="154"/>
      <c r="S10" s="154"/>
      <c r="T10" s="154"/>
      <c r="U10" s="154"/>
      <c r="V10" s="315"/>
      <c r="W10" s="222" t="s">
        <v>12</v>
      </c>
      <c r="X10" s="350"/>
      <c r="Y10" s="350"/>
      <c r="Z10" s="327"/>
      <c r="AA10" s="328"/>
      <c r="AB10" s="328"/>
      <c r="AC10" s="328"/>
      <c r="AD10" s="328"/>
      <c r="AE10" s="328"/>
      <c r="AF10" s="328"/>
      <c r="AG10" s="329"/>
      <c r="AH10" s="305" t="str">
        <f>FIXED(P93,$AN$3+1,FALSE)</f>
        <v>0.0000</v>
      </c>
      <c r="AI10" s="306"/>
      <c r="AJ10" s="306"/>
      <c r="AK10" s="306"/>
      <c r="AL10" s="307"/>
      <c r="AM10" s="19"/>
      <c r="AN10" s="20"/>
      <c r="AQ10" s="7"/>
      <c r="AR10" s="7"/>
      <c r="AS10" s="7"/>
      <c r="AT10" s="7"/>
      <c r="AU10" s="7"/>
    </row>
    <row r="11" spans="1:47" ht="14.55" customHeight="1">
      <c r="A11" s="12" t="s">
        <v>13</v>
      </c>
      <c r="B11" s="330" t="s">
        <v>259</v>
      </c>
      <c r="C11" s="330"/>
      <c r="D11" s="330"/>
      <c r="E11" s="330"/>
      <c r="F11" s="296"/>
      <c r="G11" s="144"/>
      <c r="H11" s="144"/>
      <c r="I11" s="144"/>
      <c r="J11" s="144"/>
      <c r="K11" s="144"/>
      <c r="L11" s="145"/>
      <c r="N11" s="274" t="s">
        <v>14</v>
      </c>
      <c r="O11" s="273"/>
      <c r="P11" s="278" t="s">
        <v>179</v>
      </c>
      <c r="Q11" s="279"/>
      <c r="R11" s="279"/>
      <c r="S11" s="279"/>
      <c r="T11" s="279"/>
      <c r="U11" s="279"/>
      <c r="V11" s="280"/>
      <c r="W11" s="265" t="s">
        <v>12</v>
      </c>
      <c r="X11" s="266"/>
      <c r="Y11" s="267"/>
      <c r="Z11" s="265" t="s">
        <v>15</v>
      </c>
      <c r="AA11" s="266"/>
      <c r="AB11" s="266"/>
      <c r="AC11" s="266"/>
      <c r="AD11" s="266"/>
      <c r="AE11" s="266"/>
      <c r="AF11" s="266"/>
      <c r="AG11" s="267"/>
      <c r="AH11" s="268" t="str">
        <f>FIXED(IFERROR(AH16/AH15,0),$AN$3+1,FALSE)</f>
        <v>0.0000</v>
      </c>
      <c r="AI11" s="269"/>
      <c r="AJ11" s="269"/>
      <c r="AK11" s="269"/>
      <c r="AL11" s="270"/>
      <c r="AM11" s="19"/>
      <c r="AN11" s="20"/>
      <c r="AO11" s="21" t="s">
        <v>3</v>
      </c>
      <c r="AQ11" s="7"/>
      <c r="AR11" s="7"/>
      <c r="AS11" s="7"/>
      <c r="AT11" s="7"/>
      <c r="AU11" s="7"/>
    </row>
    <row r="12" spans="1:47" ht="14.55" customHeight="1">
      <c r="A12" s="12" t="s">
        <v>16</v>
      </c>
      <c r="B12" s="293" t="s">
        <v>270</v>
      </c>
      <c r="C12" s="294"/>
      <c r="D12" s="294"/>
      <c r="E12" s="294"/>
      <c r="F12" s="294"/>
      <c r="G12" s="294"/>
      <c r="H12" s="294"/>
      <c r="I12" s="197"/>
      <c r="J12" s="316"/>
      <c r="K12" s="316"/>
      <c r="L12" s="317"/>
      <c r="N12" s="259" t="s">
        <v>17</v>
      </c>
      <c r="O12" s="260"/>
      <c r="P12" s="246" t="s">
        <v>18</v>
      </c>
      <c r="Q12" s="247"/>
      <c r="R12" s="247"/>
      <c r="S12" s="247"/>
      <c r="T12" s="247"/>
      <c r="U12" s="247"/>
      <c r="V12" s="248"/>
      <c r="W12" s="252" t="s">
        <v>19</v>
      </c>
      <c r="X12" s="318"/>
      <c r="Y12" s="318"/>
      <c r="Z12" s="234"/>
      <c r="AA12" s="235"/>
      <c r="AB12" s="235"/>
      <c r="AC12" s="235"/>
      <c r="AD12" s="235"/>
      <c r="AE12" s="235"/>
      <c r="AF12" s="235"/>
      <c r="AG12" s="236"/>
      <c r="AH12" s="351"/>
      <c r="AI12" s="352"/>
      <c r="AJ12" s="352"/>
      <c r="AK12" s="352"/>
      <c r="AL12" s="353"/>
      <c r="AM12" s="19"/>
      <c r="AN12" s="20"/>
      <c r="AO12" s="21" t="s">
        <v>20</v>
      </c>
      <c r="AQ12" s="7"/>
      <c r="AR12" s="7"/>
      <c r="AS12" s="7"/>
      <c r="AT12" s="7"/>
      <c r="AU12" s="7"/>
    </row>
    <row r="13" spans="1:47" ht="14.55" customHeight="1">
      <c r="A13" s="12" t="s">
        <v>21</v>
      </c>
      <c r="B13" s="293" t="s">
        <v>22</v>
      </c>
      <c r="C13" s="294"/>
      <c r="D13" s="294"/>
      <c r="E13" s="294"/>
      <c r="F13" s="294"/>
      <c r="G13" s="294"/>
      <c r="H13" s="294"/>
      <c r="I13" s="296"/>
      <c r="J13" s="297"/>
      <c r="K13" s="297"/>
      <c r="L13" s="298"/>
      <c r="N13" s="243" t="s">
        <v>23</v>
      </c>
      <c r="O13" s="244"/>
      <c r="P13" s="234" t="s">
        <v>180</v>
      </c>
      <c r="Q13" s="235"/>
      <c r="R13" s="235"/>
      <c r="S13" s="235"/>
      <c r="T13" s="235"/>
      <c r="U13" s="235"/>
      <c r="V13" s="236"/>
      <c r="W13" s="252" t="s">
        <v>24</v>
      </c>
      <c r="X13" s="318"/>
      <c r="Y13" s="318"/>
      <c r="Z13" s="234"/>
      <c r="AA13" s="235"/>
      <c r="AB13" s="235"/>
      <c r="AC13" s="235"/>
      <c r="AD13" s="235"/>
      <c r="AE13" s="235"/>
      <c r="AF13" s="235"/>
      <c r="AG13" s="236"/>
      <c r="AH13" s="237"/>
      <c r="AI13" s="238"/>
      <c r="AJ13" s="238"/>
      <c r="AK13" s="238"/>
      <c r="AL13" s="239"/>
      <c r="AM13" s="22"/>
      <c r="AN13" s="23"/>
      <c r="AO13" s="21" t="s">
        <v>25</v>
      </c>
      <c r="AQ13" s="7"/>
      <c r="AR13" s="7"/>
      <c r="AS13" s="7"/>
      <c r="AT13" s="7"/>
      <c r="AU13" s="7"/>
    </row>
    <row r="14" spans="1:47" ht="14.55" customHeight="1">
      <c r="A14" s="12" t="s">
        <v>26</v>
      </c>
      <c r="B14" s="293" t="s">
        <v>181</v>
      </c>
      <c r="C14" s="294"/>
      <c r="D14" s="294"/>
      <c r="E14" s="294"/>
      <c r="F14" s="294"/>
      <c r="G14" s="294"/>
      <c r="H14" s="294"/>
      <c r="I14" s="296"/>
      <c r="J14" s="297"/>
      <c r="K14" s="297"/>
      <c r="L14" s="298"/>
      <c r="N14" s="243" t="s">
        <v>27</v>
      </c>
      <c r="O14" s="244"/>
      <c r="P14" s="234" t="s">
        <v>182</v>
      </c>
      <c r="Q14" s="235"/>
      <c r="R14" s="235"/>
      <c r="S14" s="235"/>
      <c r="T14" s="235"/>
      <c r="U14" s="235"/>
      <c r="V14" s="236"/>
      <c r="W14" s="252" t="s">
        <v>28</v>
      </c>
      <c r="X14" s="318"/>
      <c r="Y14" s="318"/>
      <c r="Z14" s="234"/>
      <c r="AA14" s="235"/>
      <c r="AB14" s="235"/>
      <c r="AC14" s="235"/>
      <c r="AD14" s="235"/>
      <c r="AE14" s="235"/>
      <c r="AF14" s="235"/>
      <c r="AG14" s="236"/>
      <c r="AH14" s="360"/>
      <c r="AI14" s="361"/>
      <c r="AJ14" s="361"/>
      <c r="AK14" s="361"/>
      <c r="AL14" s="362"/>
      <c r="AM14" s="19"/>
      <c r="AN14" s="20"/>
      <c r="AO14" s="21" t="s">
        <v>29</v>
      </c>
      <c r="AQ14" s="7"/>
      <c r="AR14" s="7"/>
      <c r="AS14" s="7"/>
      <c r="AT14" s="7"/>
      <c r="AU14" s="7"/>
    </row>
    <row r="15" spans="1:47" ht="14.55" customHeight="1">
      <c r="A15" s="12" t="s">
        <v>30</v>
      </c>
      <c r="B15" s="293" t="s">
        <v>268</v>
      </c>
      <c r="C15" s="294"/>
      <c r="D15" s="294"/>
      <c r="E15" s="294"/>
      <c r="F15" s="294"/>
      <c r="G15" s="294"/>
      <c r="H15" s="294"/>
      <c r="I15" s="197"/>
      <c r="J15" s="316"/>
      <c r="K15" s="316"/>
      <c r="L15" s="317"/>
      <c r="N15" s="243" t="s">
        <v>31</v>
      </c>
      <c r="O15" s="244"/>
      <c r="P15" s="234" t="s">
        <v>183</v>
      </c>
      <c r="Q15" s="235"/>
      <c r="R15" s="235"/>
      <c r="S15" s="235"/>
      <c r="T15" s="235"/>
      <c r="U15" s="235"/>
      <c r="V15" s="236"/>
      <c r="W15" s="252" t="s">
        <v>260</v>
      </c>
      <c r="X15" s="318"/>
      <c r="Y15" s="318"/>
      <c r="Z15" s="234" t="s">
        <v>32</v>
      </c>
      <c r="AA15" s="235"/>
      <c r="AB15" s="235"/>
      <c r="AC15" s="235"/>
      <c r="AD15" s="235"/>
      <c r="AE15" s="235"/>
      <c r="AF15" s="235"/>
      <c r="AG15" s="236"/>
      <c r="AH15" s="354" t="str">
        <f>FIXED(IFERROR(3600/AH13*AH12*AH14,0),0,FALSE)</f>
        <v>0</v>
      </c>
      <c r="AI15" s="355"/>
      <c r="AJ15" s="355"/>
      <c r="AK15" s="355"/>
      <c r="AL15" s="356"/>
      <c r="AM15" s="19"/>
      <c r="AN15" s="20"/>
      <c r="AO15" s="21" t="s">
        <v>184</v>
      </c>
      <c r="AQ15" s="7"/>
      <c r="AR15" s="7"/>
      <c r="AS15" s="7"/>
      <c r="AT15" s="7"/>
      <c r="AU15" s="7"/>
    </row>
    <row r="16" spans="1:47" ht="14.55" customHeight="1" thickBot="1">
      <c r="A16" s="12" t="s">
        <v>33</v>
      </c>
      <c r="B16" s="195" t="s">
        <v>269</v>
      </c>
      <c r="C16" s="195"/>
      <c r="D16" s="195"/>
      <c r="E16" s="195"/>
      <c r="F16" s="195"/>
      <c r="G16" s="195"/>
      <c r="H16" s="195"/>
      <c r="I16" s="296"/>
      <c r="J16" s="297"/>
      <c r="K16" s="297"/>
      <c r="L16" s="298"/>
      <c r="N16" s="229" t="s">
        <v>34</v>
      </c>
      <c r="O16" s="230"/>
      <c r="P16" s="207" t="s">
        <v>185</v>
      </c>
      <c r="Q16" s="208"/>
      <c r="R16" s="208"/>
      <c r="S16" s="208"/>
      <c r="T16" s="208"/>
      <c r="U16" s="208"/>
      <c r="V16" s="209"/>
      <c r="W16" s="261" t="s">
        <v>261</v>
      </c>
      <c r="X16" s="320"/>
      <c r="Y16" s="320"/>
      <c r="Z16" s="207"/>
      <c r="AA16" s="208"/>
      <c r="AB16" s="208"/>
      <c r="AC16" s="208"/>
      <c r="AD16" s="208"/>
      <c r="AE16" s="208"/>
      <c r="AF16" s="208"/>
      <c r="AG16" s="209"/>
      <c r="AH16" s="365"/>
      <c r="AI16" s="366"/>
      <c r="AJ16" s="366"/>
      <c r="AK16" s="366"/>
      <c r="AL16" s="367"/>
      <c r="AM16" s="22"/>
      <c r="AN16" s="23"/>
      <c r="AO16" s="21" t="s">
        <v>35</v>
      </c>
      <c r="AQ16" s="7"/>
      <c r="AR16" s="7"/>
      <c r="AS16" s="7"/>
      <c r="AT16" s="7"/>
      <c r="AU16" s="7"/>
    </row>
    <row r="17" spans="1:47" ht="14.55" customHeight="1" thickBot="1">
      <c r="A17" s="12" t="s">
        <v>36</v>
      </c>
      <c r="B17" s="293" t="s">
        <v>186</v>
      </c>
      <c r="C17" s="294"/>
      <c r="D17" s="294"/>
      <c r="E17" s="294"/>
      <c r="F17" s="294"/>
      <c r="G17" s="294"/>
      <c r="H17" s="294"/>
      <c r="I17" s="296"/>
      <c r="J17" s="297"/>
      <c r="K17" s="297"/>
      <c r="L17" s="298"/>
      <c r="N17" s="321" t="s">
        <v>37</v>
      </c>
      <c r="O17" s="322"/>
      <c r="P17" s="314" t="s">
        <v>187</v>
      </c>
      <c r="Q17" s="154"/>
      <c r="R17" s="154"/>
      <c r="S17" s="154"/>
      <c r="T17" s="154"/>
      <c r="U17" s="154"/>
      <c r="V17" s="315"/>
      <c r="W17" s="319" t="s">
        <v>12</v>
      </c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63" t="str">
        <f>FIXED(AJ133,$AN$3+1,FALSE)</f>
        <v>0.0000</v>
      </c>
      <c r="AI17" s="363"/>
      <c r="AJ17" s="363"/>
      <c r="AK17" s="363"/>
      <c r="AL17" s="364"/>
      <c r="AM17" s="8"/>
      <c r="AN17" s="24"/>
      <c r="AO17" s="21" t="s">
        <v>38</v>
      </c>
      <c r="AQ17" s="7"/>
      <c r="AR17" s="7"/>
      <c r="AS17" s="7"/>
      <c r="AT17" s="7"/>
      <c r="AU17" s="7"/>
    </row>
    <row r="18" spans="1:47" ht="14.55" customHeight="1">
      <c r="A18" s="12" t="s">
        <v>39</v>
      </c>
      <c r="B18" s="293" t="s">
        <v>188</v>
      </c>
      <c r="C18" s="294"/>
      <c r="D18" s="294"/>
      <c r="E18" s="294"/>
      <c r="F18" s="294"/>
      <c r="G18" s="294"/>
      <c r="H18" s="294"/>
      <c r="I18" s="296"/>
      <c r="J18" s="297"/>
      <c r="K18" s="297"/>
      <c r="L18" s="298"/>
      <c r="N18" s="274" t="s">
        <v>40</v>
      </c>
      <c r="O18" s="273"/>
      <c r="P18" s="278" t="s">
        <v>189</v>
      </c>
      <c r="Q18" s="279"/>
      <c r="R18" s="279"/>
      <c r="S18" s="279"/>
      <c r="T18" s="279"/>
      <c r="U18" s="279"/>
      <c r="V18" s="280"/>
      <c r="W18" s="115" t="s">
        <v>12</v>
      </c>
      <c r="X18" s="115"/>
      <c r="Y18" s="115"/>
      <c r="Z18" s="265" t="s">
        <v>41</v>
      </c>
      <c r="AA18" s="266"/>
      <c r="AB18" s="266"/>
      <c r="AC18" s="266"/>
      <c r="AD18" s="266"/>
      <c r="AE18" s="266"/>
      <c r="AF18" s="266"/>
      <c r="AG18" s="267"/>
      <c r="AH18" s="268" t="str">
        <f>FIXED(IF(AH19="",0,(AH19*AH20)/I12),$AN$3+1,FALSE)</f>
        <v>0.0000</v>
      </c>
      <c r="AI18" s="269"/>
      <c r="AJ18" s="269"/>
      <c r="AK18" s="269"/>
      <c r="AL18" s="270"/>
      <c r="AM18" s="19"/>
      <c r="AO18" s="21" t="s">
        <v>42</v>
      </c>
      <c r="AQ18" s="7"/>
      <c r="AR18" s="7"/>
      <c r="AS18" s="7"/>
      <c r="AT18" s="7"/>
      <c r="AU18" s="7"/>
    </row>
    <row r="19" spans="1:47" ht="14.55" customHeight="1">
      <c r="A19" s="12" t="s">
        <v>43</v>
      </c>
      <c r="B19" s="194" t="s">
        <v>190</v>
      </c>
      <c r="C19" s="195"/>
      <c r="D19" s="195"/>
      <c r="E19" s="195"/>
      <c r="F19" s="195"/>
      <c r="G19" s="195"/>
      <c r="H19" s="196"/>
      <c r="I19" s="312"/>
      <c r="J19" s="312"/>
      <c r="K19" s="312"/>
      <c r="L19" s="313"/>
      <c r="N19" s="259" t="s">
        <v>44</v>
      </c>
      <c r="O19" s="260"/>
      <c r="P19" s="246" t="s">
        <v>191</v>
      </c>
      <c r="Q19" s="247"/>
      <c r="R19" s="247"/>
      <c r="S19" s="247"/>
      <c r="T19" s="247"/>
      <c r="U19" s="247"/>
      <c r="V19" s="248"/>
      <c r="W19" s="252" t="s">
        <v>45</v>
      </c>
      <c r="X19" s="252"/>
      <c r="Y19" s="252"/>
      <c r="Z19" s="234"/>
      <c r="AA19" s="235"/>
      <c r="AB19" s="235"/>
      <c r="AC19" s="235"/>
      <c r="AD19" s="235"/>
      <c r="AE19" s="235"/>
      <c r="AF19" s="235"/>
      <c r="AG19" s="236"/>
      <c r="AH19" s="237"/>
      <c r="AI19" s="238"/>
      <c r="AJ19" s="238"/>
      <c r="AK19" s="238"/>
      <c r="AL19" s="239"/>
      <c r="AM19" s="8"/>
      <c r="AO19" s="25"/>
      <c r="AQ19" s="7"/>
      <c r="AR19" s="7"/>
      <c r="AS19" s="7"/>
      <c r="AT19" s="7"/>
      <c r="AU19" s="7"/>
    </row>
    <row r="20" spans="1:47" ht="14.55" customHeight="1" thickBot="1">
      <c r="A20" s="12" t="s">
        <v>46</v>
      </c>
      <c r="B20" s="194" t="s">
        <v>192</v>
      </c>
      <c r="C20" s="195"/>
      <c r="D20" s="195"/>
      <c r="E20" s="195"/>
      <c r="F20" s="195"/>
      <c r="G20" s="195"/>
      <c r="H20" s="196"/>
      <c r="I20" s="311"/>
      <c r="J20" s="312"/>
      <c r="K20" s="312"/>
      <c r="L20" s="313"/>
      <c r="N20" s="229" t="s">
        <v>47</v>
      </c>
      <c r="O20" s="230"/>
      <c r="P20" s="207" t="s">
        <v>185</v>
      </c>
      <c r="Q20" s="208"/>
      <c r="R20" s="208"/>
      <c r="S20" s="208"/>
      <c r="T20" s="208"/>
      <c r="U20" s="208"/>
      <c r="V20" s="209"/>
      <c r="W20" s="261" t="s">
        <v>261</v>
      </c>
      <c r="X20" s="261"/>
      <c r="Y20" s="261"/>
      <c r="Z20" s="207"/>
      <c r="AA20" s="208"/>
      <c r="AB20" s="208"/>
      <c r="AC20" s="208"/>
      <c r="AD20" s="208"/>
      <c r="AE20" s="208"/>
      <c r="AF20" s="208"/>
      <c r="AG20" s="209"/>
      <c r="AH20" s="262"/>
      <c r="AI20" s="263"/>
      <c r="AJ20" s="263"/>
      <c r="AK20" s="263"/>
      <c r="AL20" s="264"/>
      <c r="AM20" s="8"/>
      <c r="AO20" s="21" t="s">
        <v>48</v>
      </c>
      <c r="AQ20" s="7"/>
      <c r="AR20" s="7"/>
      <c r="AS20" s="7"/>
      <c r="AT20" s="7"/>
      <c r="AU20" s="7"/>
    </row>
    <row r="21" spans="1:47" ht="14.55" customHeight="1" thickBot="1">
      <c r="A21" s="12" t="s">
        <v>49</v>
      </c>
      <c r="B21" s="195" t="s">
        <v>271</v>
      </c>
      <c r="C21" s="195"/>
      <c r="D21" s="195"/>
      <c r="E21" s="195"/>
      <c r="F21" s="195"/>
      <c r="G21" s="195"/>
      <c r="H21" s="196"/>
      <c r="I21" s="308"/>
      <c r="J21" s="309"/>
      <c r="K21" s="309"/>
      <c r="L21" s="310"/>
      <c r="N21" s="301" t="s">
        <v>50</v>
      </c>
      <c r="O21" s="300"/>
      <c r="P21" s="314" t="s">
        <v>51</v>
      </c>
      <c r="Q21" s="154"/>
      <c r="R21" s="154"/>
      <c r="S21" s="154"/>
      <c r="T21" s="154"/>
      <c r="U21" s="154"/>
      <c r="V21" s="315"/>
      <c r="W21" s="222" t="s">
        <v>12</v>
      </c>
      <c r="X21" s="222"/>
      <c r="Y21" s="222"/>
      <c r="Z21" s="223"/>
      <c r="AA21" s="224"/>
      <c r="AB21" s="224"/>
      <c r="AC21" s="224"/>
      <c r="AD21" s="224"/>
      <c r="AE21" s="224"/>
      <c r="AF21" s="224"/>
      <c r="AG21" s="225"/>
      <c r="AH21" s="305" t="str">
        <f>FIXED(AI71,$AN$3+1,FALSE)</f>
        <v>0.0000</v>
      </c>
      <c r="AI21" s="306"/>
      <c r="AJ21" s="306"/>
      <c r="AK21" s="306"/>
      <c r="AL21" s="307"/>
      <c r="AM21" s="22"/>
      <c r="AO21" s="21" t="s">
        <v>52</v>
      </c>
      <c r="AQ21" s="7"/>
      <c r="AR21" s="7"/>
      <c r="AS21" s="7"/>
      <c r="AT21" s="7"/>
      <c r="AU21" s="7"/>
    </row>
    <row r="22" spans="1:47" ht="14.55" customHeight="1" thickBot="1">
      <c r="A22" s="12" t="s">
        <v>53</v>
      </c>
      <c r="B22" s="195" t="s">
        <v>193</v>
      </c>
      <c r="C22" s="195"/>
      <c r="D22" s="195"/>
      <c r="E22" s="195"/>
      <c r="F22" s="195"/>
      <c r="G22" s="195"/>
      <c r="H22" s="196"/>
      <c r="I22" s="302"/>
      <c r="J22" s="303"/>
      <c r="K22" s="303"/>
      <c r="L22" s="304"/>
      <c r="N22" s="301" t="s">
        <v>54</v>
      </c>
      <c r="O22" s="300"/>
      <c r="P22" s="314" t="s">
        <v>194</v>
      </c>
      <c r="Q22" s="154"/>
      <c r="R22" s="154"/>
      <c r="S22" s="154"/>
      <c r="T22" s="154"/>
      <c r="U22" s="154"/>
      <c r="V22" s="315"/>
      <c r="W22" s="222" t="s">
        <v>12</v>
      </c>
      <c r="X22" s="222"/>
      <c r="Y22" s="222"/>
      <c r="Z22" s="223"/>
      <c r="AA22" s="224"/>
      <c r="AB22" s="224"/>
      <c r="AC22" s="224"/>
      <c r="AD22" s="224"/>
      <c r="AE22" s="224"/>
      <c r="AF22" s="224"/>
      <c r="AG22" s="225"/>
      <c r="AH22" s="305" t="str">
        <f>FIXED(AI73,$AN$3+1,FALSE)</f>
        <v>0.0000</v>
      </c>
      <c r="AI22" s="306"/>
      <c r="AJ22" s="306"/>
      <c r="AK22" s="306"/>
      <c r="AL22" s="307"/>
      <c r="AM22" s="8"/>
      <c r="AO22" s="21" t="s">
        <v>55</v>
      </c>
      <c r="AQ22" s="7"/>
      <c r="AR22" s="7"/>
      <c r="AS22" s="7"/>
      <c r="AT22" s="7"/>
      <c r="AU22" s="7"/>
    </row>
    <row r="23" spans="1:47" ht="14.55" customHeight="1" thickBot="1">
      <c r="A23" s="12" t="s">
        <v>56</v>
      </c>
      <c r="B23" s="293" t="s">
        <v>195</v>
      </c>
      <c r="C23" s="294"/>
      <c r="D23" s="294"/>
      <c r="E23" s="294"/>
      <c r="F23" s="294"/>
      <c r="G23" s="294"/>
      <c r="H23" s="295"/>
      <c r="I23" s="296"/>
      <c r="J23" s="297"/>
      <c r="K23" s="297"/>
      <c r="L23" s="298"/>
      <c r="N23" s="301" t="s">
        <v>57</v>
      </c>
      <c r="O23" s="300"/>
      <c r="P23" s="299" t="s">
        <v>196</v>
      </c>
      <c r="Q23" s="171"/>
      <c r="R23" s="171"/>
      <c r="S23" s="171"/>
      <c r="T23" s="171"/>
      <c r="U23" s="171"/>
      <c r="V23" s="300"/>
      <c r="W23" s="115" t="s">
        <v>12</v>
      </c>
      <c r="X23" s="115"/>
      <c r="Y23" s="115"/>
      <c r="Z23" s="290"/>
      <c r="AA23" s="291"/>
      <c r="AB23" s="291"/>
      <c r="AC23" s="291"/>
      <c r="AD23" s="291"/>
      <c r="AE23" s="291"/>
      <c r="AF23" s="291"/>
      <c r="AG23" s="292"/>
      <c r="AH23" s="268" t="str">
        <f>FIXED(AJ94,$AN$3+1,FALSE)</f>
        <v>0.0000</v>
      </c>
      <c r="AI23" s="269"/>
      <c r="AJ23" s="269"/>
      <c r="AK23" s="269"/>
      <c r="AL23" s="270"/>
      <c r="AM23" s="27"/>
      <c r="AQ23" s="7"/>
      <c r="AR23" s="7"/>
      <c r="AS23" s="7"/>
      <c r="AT23" s="7"/>
      <c r="AU23" s="7"/>
    </row>
    <row r="24" spans="1:47" ht="14.55" customHeight="1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N24" s="274" t="s">
        <v>58</v>
      </c>
      <c r="O24" s="273"/>
      <c r="P24" s="278" t="s">
        <v>59</v>
      </c>
      <c r="Q24" s="279"/>
      <c r="R24" s="279"/>
      <c r="S24" s="279"/>
      <c r="T24" s="279"/>
      <c r="U24" s="279"/>
      <c r="V24" s="280"/>
      <c r="W24" s="115" t="s">
        <v>12</v>
      </c>
      <c r="X24" s="115"/>
      <c r="Y24" s="115"/>
      <c r="Z24" s="265" t="s">
        <v>60</v>
      </c>
      <c r="AA24" s="266"/>
      <c r="AB24" s="266"/>
      <c r="AC24" s="266"/>
      <c r="AD24" s="266"/>
      <c r="AE24" s="266"/>
      <c r="AF24" s="266"/>
      <c r="AG24" s="267"/>
      <c r="AH24" s="268" t="str">
        <f>FIXED(IFERROR(AH26/AH27*AH28/I12,0),$AN$3+1,FALSE)</f>
        <v>0.0000</v>
      </c>
      <c r="AI24" s="269"/>
      <c r="AJ24" s="269"/>
      <c r="AK24" s="269"/>
      <c r="AL24" s="270"/>
      <c r="AM24" s="19"/>
      <c r="AQ24" s="7"/>
      <c r="AR24" s="7"/>
      <c r="AS24" s="7"/>
      <c r="AT24" s="7"/>
      <c r="AU24" s="7"/>
    </row>
    <row r="25" spans="1:47" ht="14.55" customHeight="1">
      <c r="B25" s="28"/>
      <c r="C25" s="29"/>
      <c r="D25" s="29"/>
      <c r="E25" s="29"/>
      <c r="F25" s="29"/>
      <c r="G25" s="28"/>
      <c r="H25" s="28"/>
      <c r="I25" s="28"/>
      <c r="J25" s="28"/>
      <c r="K25" s="28"/>
      <c r="L25" s="28"/>
      <c r="N25" s="259" t="s">
        <v>61</v>
      </c>
      <c r="O25" s="260"/>
      <c r="P25" s="253" t="s">
        <v>48</v>
      </c>
      <c r="Q25" s="254"/>
      <c r="R25" s="254"/>
      <c r="S25" s="254"/>
      <c r="T25" s="254"/>
      <c r="U25" s="254"/>
      <c r="V25" s="255"/>
      <c r="W25" s="245"/>
      <c r="X25" s="245"/>
      <c r="Y25" s="245"/>
      <c r="Z25" s="246"/>
      <c r="AA25" s="247"/>
      <c r="AB25" s="247"/>
      <c r="AC25" s="247"/>
      <c r="AD25" s="247"/>
      <c r="AE25" s="247"/>
      <c r="AF25" s="247"/>
      <c r="AG25" s="248"/>
      <c r="AH25" s="284" t="s">
        <v>48</v>
      </c>
      <c r="AI25" s="285"/>
      <c r="AJ25" s="285"/>
      <c r="AK25" s="285"/>
      <c r="AL25" s="286"/>
      <c r="AM25" s="8"/>
      <c r="AQ25" s="7"/>
      <c r="AR25" s="7"/>
      <c r="AS25" s="7"/>
      <c r="AT25" s="7"/>
      <c r="AU25" s="7"/>
    </row>
    <row r="26" spans="1:47" ht="14.55" customHeight="1">
      <c r="B26" s="28"/>
      <c r="C26" s="29"/>
      <c r="D26" s="29"/>
      <c r="E26" s="29"/>
      <c r="F26" s="29"/>
      <c r="G26" s="28"/>
      <c r="H26" s="28"/>
      <c r="I26" s="28"/>
      <c r="J26" s="28"/>
      <c r="K26" s="28"/>
      <c r="L26" s="28"/>
      <c r="N26" s="243" t="s">
        <v>62</v>
      </c>
      <c r="O26" s="244"/>
      <c r="P26" s="256" t="s">
        <v>197</v>
      </c>
      <c r="Q26" s="257"/>
      <c r="R26" s="257"/>
      <c r="S26" s="257"/>
      <c r="T26" s="257"/>
      <c r="U26" s="257"/>
      <c r="V26" s="258"/>
      <c r="W26" s="252" t="s">
        <v>19</v>
      </c>
      <c r="X26" s="252"/>
      <c r="Y26" s="252"/>
      <c r="Z26" s="234"/>
      <c r="AA26" s="235"/>
      <c r="AB26" s="235"/>
      <c r="AC26" s="235"/>
      <c r="AD26" s="235"/>
      <c r="AE26" s="235"/>
      <c r="AF26" s="235"/>
      <c r="AG26" s="236"/>
      <c r="AH26" s="287"/>
      <c r="AI26" s="288"/>
      <c r="AJ26" s="288"/>
      <c r="AK26" s="288"/>
      <c r="AL26" s="289"/>
      <c r="AM26" s="27"/>
      <c r="AQ26" s="7"/>
      <c r="AR26" s="7"/>
      <c r="AS26" s="7"/>
      <c r="AT26" s="7"/>
      <c r="AU26" s="7"/>
    </row>
    <row r="27" spans="1:47" ht="14.55" customHeight="1" thickBot="1">
      <c r="B27" s="28"/>
      <c r="C27" s="29"/>
      <c r="D27" s="29"/>
      <c r="E27" s="29"/>
      <c r="F27" s="29"/>
      <c r="G27" s="28"/>
      <c r="H27" s="28"/>
      <c r="I27" s="28"/>
      <c r="J27" s="28"/>
      <c r="K27" s="28"/>
      <c r="L27" s="28"/>
      <c r="N27" s="243" t="s">
        <v>63</v>
      </c>
      <c r="O27" s="244"/>
      <c r="P27" s="234" t="s">
        <v>183</v>
      </c>
      <c r="Q27" s="235"/>
      <c r="R27" s="235"/>
      <c r="S27" s="235"/>
      <c r="T27" s="235"/>
      <c r="U27" s="235"/>
      <c r="V27" s="236"/>
      <c r="W27" s="252" t="s">
        <v>260</v>
      </c>
      <c r="X27" s="252"/>
      <c r="Y27" s="252"/>
      <c r="Z27" s="234"/>
      <c r="AA27" s="235"/>
      <c r="AB27" s="235"/>
      <c r="AC27" s="235"/>
      <c r="AD27" s="235"/>
      <c r="AE27" s="235"/>
      <c r="AF27" s="235"/>
      <c r="AG27" s="236"/>
      <c r="AH27" s="287"/>
      <c r="AI27" s="288"/>
      <c r="AJ27" s="288"/>
      <c r="AK27" s="288"/>
      <c r="AL27" s="289"/>
      <c r="AM27" s="19"/>
      <c r="AQ27" s="7"/>
      <c r="AR27" s="7"/>
      <c r="AS27" s="7"/>
      <c r="AT27" s="7"/>
      <c r="AU27" s="7"/>
    </row>
    <row r="28" spans="1:47" ht="14.55" customHeight="1" thickBot="1">
      <c r="A28" s="281" t="s">
        <v>198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3"/>
      <c r="N28" s="229" t="s">
        <v>64</v>
      </c>
      <c r="O28" s="230"/>
      <c r="P28" s="207" t="s">
        <v>185</v>
      </c>
      <c r="Q28" s="208"/>
      <c r="R28" s="208"/>
      <c r="S28" s="208"/>
      <c r="T28" s="208"/>
      <c r="U28" s="208"/>
      <c r="V28" s="209"/>
      <c r="W28" s="261" t="s">
        <v>261</v>
      </c>
      <c r="X28" s="261"/>
      <c r="Y28" s="261"/>
      <c r="Z28" s="207"/>
      <c r="AA28" s="208"/>
      <c r="AB28" s="208"/>
      <c r="AC28" s="208"/>
      <c r="AD28" s="208"/>
      <c r="AE28" s="208"/>
      <c r="AF28" s="208"/>
      <c r="AG28" s="209"/>
      <c r="AH28" s="262"/>
      <c r="AI28" s="263"/>
      <c r="AJ28" s="263"/>
      <c r="AK28" s="263"/>
      <c r="AL28" s="264"/>
      <c r="AQ28" s="7"/>
      <c r="AR28" s="7"/>
      <c r="AS28" s="7"/>
      <c r="AT28" s="7"/>
      <c r="AU28" s="7"/>
    </row>
    <row r="29" spans="1:47" ht="14.55" customHeight="1">
      <c r="A29" s="189" t="s">
        <v>199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1"/>
      <c r="N29" s="274" t="s">
        <v>65</v>
      </c>
      <c r="O29" s="273"/>
      <c r="P29" s="278" t="s">
        <v>200</v>
      </c>
      <c r="Q29" s="279"/>
      <c r="R29" s="279"/>
      <c r="S29" s="279"/>
      <c r="T29" s="279"/>
      <c r="U29" s="279"/>
      <c r="V29" s="280"/>
      <c r="W29" s="115" t="s">
        <v>12</v>
      </c>
      <c r="X29" s="115"/>
      <c r="Y29" s="115"/>
      <c r="Z29" s="265" t="s">
        <v>66</v>
      </c>
      <c r="AA29" s="266"/>
      <c r="AB29" s="266"/>
      <c r="AC29" s="266"/>
      <c r="AD29" s="266"/>
      <c r="AE29" s="266"/>
      <c r="AF29" s="266"/>
      <c r="AG29" s="267"/>
      <c r="AH29" s="268" t="str">
        <f>FIXED(IFERROR(AH31/AH30,0),$AN$3+1,FALSE)</f>
        <v>0.0000</v>
      </c>
      <c r="AI29" s="269"/>
      <c r="AJ29" s="269"/>
      <c r="AK29" s="269"/>
      <c r="AL29" s="270"/>
      <c r="AQ29" s="7"/>
      <c r="AR29" s="7"/>
      <c r="AS29" s="7"/>
      <c r="AT29" s="7"/>
      <c r="AU29" s="7"/>
    </row>
    <row r="30" spans="1:47" ht="14.55" customHeight="1">
      <c r="A30" s="213" t="s">
        <v>201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5"/>
      <c r="N30" s="259" t="s">
        <v>67</v>
      </c>
      <c r="O30" s="260"/>
      <c r="P30" s="246" t="s">
        <v>183</v>
      </c>
      <c r="Q30" s="247"/>
      <c r="R30" s="247"/>
      <c r="S30" s="247"/>
      <c r="T30" s="247"/>
      <c r="U30" s="247"/>
      <c r="V30" s="248"/>
      <c r="W30" s="246" t="s">
        <v>260</v>
      </c>
      <c r="X30" s="247"/>
      <c r="Y30" s="248"/>
      <c r="Z30" s="246"/>
      <c r="AA30" s="247"/>
      <c r="AB30" s="247"/>
      <c r="AC30" s="247"/>
      <c r="AD30" s="247"/>
      <c r="AE30" s="247"/>
      <c r="AF30" s="247"/>
      <c r="AG30" s="248"/>
      <c r="AH30" s="275"/>
      <c r="AI30" s="276"/>
      <c r="AJ30" s="276"/>
      <c r="AK30" s="276"/>
      <c r="AL30" s="277"/>
      <c r="AQ30" s="7"/>
      <c r="AR30" s="7"/>
      <c r="AS30" s="7"/>
      <c r="AT30" s="7"/>
      <c r="AU30" s="7"/>
    </row>
    <row r="31" spans="1:47" ht="14.55" customHeight="1" thickBot="1">
      <c r="A31" s="204" t="s">
        <v>202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6"/>
      <c r="N31" s="229" t="s">
        <v>68</v>
      </c>
      <c r="O31" s="230"/>
      <c r="P31" s="207" t="s">
        <v>185</v>
      </c>
      <c r="Q31" s="208"/>
      <c r="R31" s="208"/>
      <c r="S31" s="208"/>
      <c r="T31" s="208"/>
      <c r="U31" s="208"/>
      <c r="V31" s="209"/>
      <c r="W31" s="261" t="s">
        <v>261</v>
      </c>
      <c r="X31" s="261"/>
      <c r="Y31" s="261"/>
      <c r="Z31" s="207"/>
      <c r="AA31" s="208"/>
      <c r="AB31" s="208"/>
      <c r="AC31" s="208"/>
      <c r="AD31" s="208"/>
      <c r="AE31" s="208"/>
      <c r="AF31" s="208"/>
      <c r="AG31" s="209"/>
      <c r="AH31" s="262"/>
      <c r="AI31" s="263"/>
      <c r="AJ31" s="263"/>
      <c r="AK31" s="263"/>
      <c r="AL31" s="264"/>
      <c r="AQ31" s="7"/>
      <c r="AR31" s="7"/>
      <c r="AS31" s="7"/>
      <c r="AT31" s="7"/>
      <c r="AU31" s="7"/>
    </row>
    <row r="32" spans="1:47" ht="14.55" customHeight="1">
      <c r="A32" s="189" t="s">
        <v>203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1"/>
      <c r="N32" s="274" t="s">
        <v>69</v>
      </c>
      <c r="O32" s="273"/>
      <c r="P32" s="278" t="s">
        <v>204</v>
      </c>
      <c r="Q32" s="279"/>
      <c r="R32" s="279"/>
      <c r="S32" s="279"/>
      <c r="T32" s="279"/>
      <c r="U32" s="279"/>
      <c r="V32" s="280"/>
      <c r="W32" s="115" t="s">
        <v>12</v>
      </c>
      <c r="X32" s="115"/>
      <c r="Y32" s="115"/>
      <c r="Z32" s="265" t="s">
        <v>70</v>
      </c>
      <c r="AA32" s="266"/>
      <c r="AB32" s="266"/>
      <c r="AC32" s="266"/>
      <c r="AD32" s="266"/>
      <c r="AE32" s="266"/>
      <c r="AF32" s="266"/>
      <c r="AG32" s="267"/>
      <c r="AH32" s="268" t="str">
        <f>FIXED(IFERROR(AH34/AH33,0),$AN$3+1,FALSE)</f>
        <v>0.0000</v>
      </c>
      <c r="AI32" s="269"/>
      <c r="AJ32" s="269"/>
      <c r="AK32" s="269"/>
      <c r="AL32" s="270"/>
      <c r="AQ32" s="7"/>
      <c r="AR32" s="7"/>
      <c r="AS32" s="7"/>
      <c r="AT32" s="7"/>
      <c r="AU32" s="7"/>
    </row>
    <row r="33" spans="1:47" ht="14.55" customHeight="1">
      <c r="A33" s="189" t="s">
        <v>205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1"/>
      <c r="N33" s="259" t="s">
        <v>71</v>
      </c>
      <c r="O33" s="260"/>
      <c r="P33" s="246" t="s">
        <v>206</v>
      </c>
      <c r="Q33" s="247"/>
      <c r="R33" s="247"/>
      <c r="S33" s="247"/>
      <c r="T33" s="247"/>
      <c r="U33" s="247"/>
      <c r="V33" s="248"/>
      <c r="W33" s="245" t="s">
        <v>272</v>
      </c>
      <c r="X33" s="245"/>
      <c r="Y33" s="245"/>
      <c r="Z33" s="246"/>
      <c r="AA33" s="247"/>
      <c r="AB33" s="247"/>
      <c r="AC33" s="247"/>
      <c r="AD33" s="247"/>
      <c r="AE33" s="247"/>
      <c r="AF33" s="247"/>
      <c r="AG33" s="248"/>
      <c r="AH33" s="275"/>
      <c r="AI33" s="276"/>
      <c r="AJ33" s="276"/>
      <c r="AK33" s="276"/>
      <c r="AL33" s="277"/>
      <c r="AQ33" s="7"/>
      <c r="AR33" s="7"/>
      <c r="AS33" s="7"/>
      <c r="AT33" s="7"/>
      <c r="AU33" s="7"/>
    </row>
    <row r="34" spans="1:47" ht="14.55" customHeight="1" thickBot="1">
      <c r="A34" s="213" t="s">
        <v>207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5"/>
      <c r="N34" s="229" t="s">
        <v>72</v>
      </c>
      <c r="O34" s="230"/>
      <c r="P34" s="207" t="s">
        <v>208</v>
      </c>
      <c r="Q34" s="208"/>
      <c r="R34" s="208"/>
      <c r="S34" s="208"/>
      <c r="T34" s="208"/>
      <c r="U34" s="208"/>
      <c r="V34" s="209"/>
      <c r="W34" s="261" t="s">
        <v>73</v>
      </c>
      <c r="X34" s="261"/>
      <c r="Y34" s="261"/>
      <c r="Z34" s="207"/>
      <c r="AA34" s="208"/>
      <c r="AB34" s="208"/>
      <c r="AC34" s="208"/>
      <c r="AD34" s="208"/>
      <c r="AE34" s="208"/>
      <c r="AF34" s="208"/>
      <c r="AG34" s="209"/>
      <c r="AH34" s="262"/>
      <c r="AI34" s="263"/>
      <c r="AJ34" s="263"/>
      <c r="AK34" s="263"/>
      <c r="AL34" s="264"/>
      <c r="AQ34" s="7"/>
      <c r="AR34" s="7"/>
      <c r="AS34" s="7"/>
      <c r="AT34" s="7"/>
      <c r="AU34" s="7"/>
    </row>
    <row r="35" spans="1:47" ht="14.55" customHeight="1">
      <c r="A35" s="204" t="s">
        <v>209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6"/>
      <c r="N35" s="274" t="s">
        <v>74</v>
      </c>
      <c r="O35" s="273"/>
      <c r="P35" s="271" t="s">
        <v>210</v>
      </c>
      <c r="Q35" s="272"/>
      <c r="R35" s="272"/>
      <c r="S35" s="272"/>
      <c r="T35" s="272"/>
      <c r="U35" s="272"/>
      <c r="V35" s="273"/>
      <c r="W35" s="115" t="s">
        <v>12</v>
      </c>
      <c r="X35" s="115"/>
      <c r="Y35" s="115"/>
      <c r="Z35" s="265" t="s">
        <v>75</v>
      </c>
      <c r="AA35" s="266"/>
      <c r="AB35" s="266"/>
      <c r="AC35" s="266"/>
      <c r="AD35" s="266"/>
      <c r="AE35" s="266"/>
      <c r="AF35" s="266"/>
      <c r="AG35" s="267"/>
      <c r="AH35" s="268" t="str" cm="1">
        <f t="array" ref="AH35">FIXED(SUM(VALUE(AH36:AL40)),$AN$3+1,FALSE)</f>
        <v>0.0000</v>
      </c>
      <c r="AI35" s="269"/>
      <c r="AJ35" s="269"/>
      <c r="AK35" s="269"/>
      <c r="AL35" s="270"/>
      <c r="AQ35" s="7"/>
      <c r="AR35" s="7"/>
      <c r="AS35" s="7"/>
      <c r="AT35" s="7"/>
      <c r="AU35" s="7"/>
    </row>
    <row r="36" spans="1:47" ht="14.55" customHeight="1">
      <c r="A36" s="189" t="s">
        <v>211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1"/>
      <c r="N36" s="259" t="s">
        <v>76</v>
      </c>
      <c r="O36" s="260"/>
      <c r="P36" s="253" t="s">
        <v>212</v>
      </c>
      <c r="Q36" s="254"/>
      <c r="R36" s="254"/>
      <c r="S36" s="254"/>
      <c r="T36" s="254"/>
      <c r="U36" s="254"/>
      <c r="V36" s="255"/>
      <c r="W36" s="245" t="s">
        <v>12</v>
      </c>
      <c r="X36" s="245"/>
      <c r="Y36" s="245"/>
      <c r="Z36" s="246" t="s">
        <v>77</v>
      </c>
      <c r="AA36" s="247"/>
      <c r="AB36" s="247"/>
      <c r="AC36" s="247"/>
      <c r="AD36" s="247"/>
      <c r="AE36" s="247"/>
      <c r="AF36" s="247"/>
      <c r="AG36" s="248"/>
      <c r="AH36" s="249" t="str">
        <f>FIXED(IFERROR(I20/I21,0),$AN$3+1,FALSE)</f>
        <v>0.0000</v>
      </c>
      <c r="AI36" s="250"/>
      <c r="AJ36" s="250"/>
      <c r="AK36" s="250"/>
      <c r="AL36" s="251"/>
      <c r="AQ36" s="7"/>
      <c r="AR36" s="7"/>
      <c r="AS36" s="7"/>
      <c r="AT36" s="7"/>
      <c r="AU36" s="7"/>
    </row>
    <row r="37" spans="1:47" ht="14.55" customHeight="1">
      <c r="A37" s="213" t="s">
        <v>213</v>
      </c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5"/>
      <c r="N37" s="243" t="s">
        <v>78</v>
      </c>
      <c r="O37" s="244"/>
      <c r="P37" s="256" t="s">
        <v>214</v>
      </c>
      <c r="Q37" s="257"/>
      <c r="R37" s="257"/>
      <c r="S37" s="257"/>
      <c r="T37" s="257"/>
      <c r="U37" s="257"/>
      <c r="V37" s="258"/>
      <c r="W37" s="252" t="s">
        <v>12</v>
      </c>
      <c r="X37" s="252"/>
      <c r="Y37" s="252"/>
      <c r="Z37" s="240" t="s">
        <v>79</v>
      </c>
      <c r="AA37" s="241"/>
      <c r="AB37" s="241"/>
      <c r="AC37" s="241"/>
      <c r="AD37" s="241"/>
      <c r="AE37" s="241"/>
      <c r="AF37" s="241"/>
      <c r="AG37" s="242"/>
      <c r="AH37" s="237" t="str">
        <f>FIXED(IFERROR((AH10+AH11+AH17+AH18+AH21+AH22+AH23+AH24+AH29+AH32)*I22,0),$AN$3+1,FALSE)</f>
        <v>0.0000</v>
      </c>
      <c r="AI37" s="238"/>
      <c r="AJ37" s="238"/>
      <c r="AK37" s="238"/>
      <c r="AL37" s="239"/>
      <c r="AQ37" s="7"/>
      <c r="AR37" s="7"/>
      <c r="AS37" s="7"/>
      <c r="AT37" s="7"/>
      <c r="AU37" s="7"/>
    </row>
    <row r="38" spans="1:47" ht="14.55" customHeight="1">
      <c r="A38" s="204" t="s">
        <v>215</v>
      </c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06"/>
      <c r="N38" s="243" t="s">
        <v>80</v>
      </c>
      <c r="O38" s="244"/>
      <c r="P38" s="240"/>
      <c r="Q38" s="241"/>
      <c r="R38" s="241"/>
      <c r="S38" s="241"/>
      <c r="T38" s="241"/>
      <c r="U38" s="241"/>
      <c r="V38" s="242"/>
      <c r="W38" s="234" t="s">
        <v>12</v>
      </c>
      <c r="X38" s="235"/>
      <c r="Y38" s="236"/>
      <c r="Z38" s="234"/>
      <c r="AA38" s="235"/>
      <c r="AB38" s="235"/>
      <c r="AC38" s="235"/>
      <c r="AD38" s="235"/>
      <c r="AE38" s="235"/>
      <c r="AF38" s="235"/>
      <c r="AG38" s="236"/>
      <c r="AH38" s="237"/>
      <c r="AI38" s="238"/>
      <c r="AJ38" s="238"/>
      <c r="AK38" s="238"/>
      <c r="AL38" s="239"/>
      <c r="AQ38" s="7"/>
      <c r="AR38" s="7"/>
      <c r="AS38" s="7"/>
      <c r="AT38" s="7"/>
      <c r="AU38" s="7"/>
    </row>
    <row r="39" spans="1:47" ht="14.55" customHeight="1">
      <c r="A39" s="213" t="s">
        <v>216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5"/>
      <c r="N39" s="243" t="s">
        <v>81</v>
      </c>
      <c r="O39" s="244"/>
      <c r="P39" s="240"/>
      <c r="Q39" s="241"/>
      <c r="R39" s="241"/>
      <c r="S39" s="241"/>
      <c r="T39" s="241"/>
      <c r="U39" s="241"/>
      <c r="V39" s="242"/>
      <c r="W39" s="234" t="s">
        <v>12</v>
      </c>
      <c r="X39" s="235"/>
      <c r="Y39" s="236"/>
      <c r="Z39" s="234"/>
      <c r="AA39" s="235"/>
      <c r="AB39" s="235"/>
      <c r="AC39" s="235"/>
      <c r="AD39" s="235"/>
      <c r="AE39" s="235"/>
      <c r="AF39" s="235"/>
      <c r="AG39" s="236"/>
      <c r="AH39" s="237"/>
      <c r="AI39" s="238"/>
      <c r="AJ39" s="238"/>
      <c r="AK39" s="238"/>
      <c r="AL39" s="239"/>
      <c r="AQ39" s="7"/>
      <c r="AR39" s="7"/>
      <c r="AS39" s="7"/>
      <c r="AT39" s="7"/>
      <c r="AU39" s="7"/>
    </row>
    <row r="40" spans="1:47" ht="14.55" customHeight="1" thickBot="1">
      <c r="A40" s="204" t="s">
        <v>217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6"/>
      <c r="N40" s="229" t="s">
        <v>82</v>
      </c>
      <c r="O40" s="230"/>
      <c r="P40" s="207" t="s">
        <v>218</v>
      </c>
      <c r="Q40" s="208"/>
      <c r="R40" s="208"/>
      <c r="S40" s="208"/>
      <c r="T40" s="208"/>
      <c r="U40" s="208"/>
      <c r="V40" s="209"/>
      <c r="W40" s="207" t="s">
        <v>12</v>
      </c>
      <c r="X40" s="208"/>
      <c r="Y40" s="209"/>
      <c r="Z40" s="207"/>
      <c r="AA40" s="208"/>
      <c r="AB40" s="208"/>
      <c r="AC40" s="208"/>
      <c r="AD40" s="208"/>
      <c r="AE40" s="208"/>
      <c r="AF40" s="208"/>
      <c r="AG40" s="209"/>
      <c r="AH40" s="210"/>
      <c r="AI40" s="211"/>
      <c r="AJ40" s="211"/>
      <c r="AK40" s="211"/>
      <c r="AL40" s="212"/>
      <c r="AQ40" s="7"/>
      <c r="AR40" s="7"/>
      <c r="AS40" s="7"/>
      <c r="AT40" s="7"/>
      <c r="AU40" s="7"/>
    </row>
    <row r="41" spans="1:47" ht="14.55" customHeight="1" thickBot="1">
      <c r="A41" s="189" t="s">
        <v>219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1"/>
      <c r="N41" s="231" t="s">
        <v>220</v>
      </c>
      <c r="O41" s="232"/>
      <c r="P41" s="232"/>
      <c r="Q41" s="232"/>
      <c r="R41" s="232"/>
      <c r="S41" s="232"/>
      <c r="T41" s="232"/>
      <c r="U41" s="232"/>
      <c r="V41" s="233"/>
      <c r="W41" s="222" t="s">
        <v>12</v>
      </c>
      <c r="X41" s="222"/>
      <c r="Y41" s="222"/>
      <c r="Z41" s="223" t="s">
        <v>83</v>
      </c>
      <c r="AA41" s="224"/>
      <c r="AB41" s="224"/>
      <c r="AC41" s="224"/>
      <c r="AD41" s="224"/>
      <c r="AE41" s="224"/>
      <c r="AF41" s="224"/>
      <c r="AG41" s="225"/>
      <c r="AH41" s="226" t="str">
        <f>FIXED(AH10+AH11+AH17+AH18+AH21+AH22+AH23+AH24+AH29+AH32+AH35,$AN$3,FALSE)</f>
        <v>0.000</v>
      </c>
      <c r="AI41" s="227"/>
      <c r="AJ41" s="227"/>
      <c r="AK41" s="227"/>
      <c r="AL41" s="228"/>
      <c r="AQ41" s="7"/>
      <c r="AR41" s="7"/>
      <c r="AS41" s="7"/>
      <c r="AT41" s="7"/>
      <c r="AU41" s="7"/>
    </row>
    <row r="42" spans="1:47" ht="14.55" customHeight="1" thickBot="1">
      <c r="A42" s="213" t="s">
        <v>221</v>
      </c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5"/>
      <c r="AH42" s="31"/>
      <c r="AI42" s="31"/>
      <c r="AJ42" s="31"/>
      <c r="AK42" s="31"/>
      <c r="AL42" s="31"/>
      <c r="AQ42" s="7"/>
      <c r="AR42" s="7"/>
      <c r="AS42" s="7"/>
      <c r="AT42" s="7"/>
      <c r="AU42" s="7"/>
    </row>
    <row r="43" spans="1:47" ht="14.55" customHeight="1" thickBot="1">
      <c r="A43" s="204" t="s">
        <v>222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6"/>
      <c r="N43" s="32" t="s">
        <v>84</v>
      </c>
      <c r="O43" s="33" t="s">
        <v>262</v>
      </c>
      <c r="P43" s="34"/>
      <c r="Q43" s="33"/>
      <c r="R43" s="33"/>
      <c r="S43" s="26"/>
      <c r="T43" s="26"/>
      <c r="U43" s="26"/>
      <c r="V43" s="26"/>
      <c r="W43" s="35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36"/>
      <c r="AI43" s="36"/>
      <c r="AJ43" s="36"/>
      <c r="AK43" s="36"/>
      <c r="AL43" s="36"/>
      <c r="AQ43" s="7"/>
      <c r="AR43" s="7"/>
      <c r="AS43" s="7"/>
      <c r="AT43" s="7"/>
      <c r="AU43" s="7"/>
    </row>
    <row r="44" spans="1:47" ht="14.55" customHeight="1">
      <c r="A44" s="213" t="s">
        <v>223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5"/>
      <c r="N44" s="216"/>
      <c r="O44" s="217"/>
      <c r="P44" s="217"/>
      <c r="Q44" s="217"/>
      <c r="R44" s="217"/>
      <c r="S44" s="218" t="s">
        <v>224</v>
      </c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 t="s">
        <v>225</v>
      </c>
      <c r="AE44" s="218"/>
      <c r="AF44" s="218"/>
      <c r="AG44" s="218"/>
      <c r="AH44" s="219" t="s">
        <v>226</v>
      </c>
      <c r="AI44" s="220"/>
      <c r="AJ44" s="220"/>
      <c r="AK44" s="220"/>
      <c r="AL44" s="221"/>
      <c r="AQ44" s="7"/>
      <c r="AR44" s="7"/>
      <c r="AS44" s="7"/>
      <c r="AT44" s="7"/>
      <c r="AU44" s="7"/>
    </row>
    <row r="45" spans="1:47" ht="14.55" customHeight="1">
      <c r="A45" s="204" t="s">
        <v>227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6"/>
      <c r="N45" s="192" t="s">
        <v>85</v>
      </c>
      <c r="O45" s="193"/>
      <c r="P45" s="194" t="s">
        <v>86</v>
      </c>
      <c r="Q45" s="195"/>
      <c r="R45" s="196"/>
      <c r="S45" s="197"/>
      <c r="T45" s="198"/>
      <c r="U45" s="198"/>
      <c r="V45" s="198"/>
      <c r="W45" s="198"/>
      <c r="X45" s="37" t="s">
        <v>228</v>
      </c>
      <c r="Y45" s="198"/>
      <c r="Z45" s="198"/>
      <c r="AA45" s="198"/>
      <c r="AB45" s="198"/>
      <c r="AC45" s="199"/>
      <c r="AD45" s="200"/>
      <c r="AE45" s="200"/>
      <c r="AF45" s="200"/>
      <c r="AG45" s="200"/>
      <c r="AH45" s="187" t="str">
        <f>FIXED($AH$41+AD45,$AN$3,FALSE)</f>
        <v>0.000</v>
      </c>
      <c r="AI45" s="187"/>
      <c r="AJ45" s="187"/>
      <c r="AK45" s="187"/>
      <c r="AL45" s="188"/>
      <c r="AQ45" s="7"/>
      <c r="AR45" s="7"/>
      <c r="AS45" s="7"/>
      <c r="AT45" s="7"/>
      <c r="AU45" s="7"/>
    </row>
    <row r="46" spans="1:47" ht="14.55" customHeight="1">
      <c r="A46" s="189" t="s">
        <v>229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1"/>
      <c r="N46" s="192" t="s">
        <v>87</v>
      </c>
      <c r="O46" s="193"/>
      <c r="P46" s="194" t="s">
        <v>88</v>
      </c>
      <c r="Q46" s="195"/>
      <c r="R46" s="196"/>
      <c r="S46" s="197"/>
      <c r="T46" s="198"/>
      <c r="U46" s="198"/>
      <c r="V46" s="198"/>
      <c r="W46" s="198"/>
      <c r="X46" s="37" t="s">
        <v>228</v>
      </c>
      <c r="Y46" s="198"/>
      <c r="Z46" s="198"/>
      <c r="AA46" s="198"/>
      <c r="AB46" s="198"/>
      <c r="AC46" s="199"/>
      <c r="AD46" s="200"/>
      <c r="AE46" s="200"/>
      <c r="AF46" s="200"/>
      <c r="AG46" s="200"/>
      <c r="AH46" s="201" t="str">
        <f>FIXED($AH$41+AD46,$AN$3,FALSE)</f>
        <v>0.000</v>
      </c>
      <c r="AI46" s="202"/>
      <c r="AJ46" s="202"/>
      <c r="AK46" s="202"/>
      <c r="AL46" s="203"/>
      <c r="AQ46" s="7"/>
      <c r="AR46" s="7"/>
      <c r="AS46" s="7"/>
      <c r="AT46" s="7"/>
      <c r="AU46" s="7"/>
    </row>
    <row r="47" spans="1:47" ht="14.55" customHeight="1" thickBot="1">
      <c r="A47" s="175" t="s">
        <v>230</v>
      </c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7"/>
      <c r="N47" s="178" t="s">
        <v>89</v>
      </c>
      <c r="O47" s="179"/>
      <c r="P47" s="180" t="s">
        <v>90</v>
      </c>
      <c r="Q47" s="181"/>
      <c r="R47" s="182"/>
      <c r="S47" s="183"/>
      <c r="T47" s="184"/>
      <c r="U47" s="184"/>
      <c r="V47" s="184"/>
      <c r="W47" s="184"/>
      <c r="X47" s="38" t="s">
        <v>228</v>
      </c>
      <c r="Y47" s="184"/>
      <c r="Z47" s="184"/>
      <c r="AA47" s="184"/>
      <c r="AB47" s="184"/>
      <c r="AC47" s="185"/>
      <c r="AD47" s="186"/>
      <c r="AE47" s="186"/>
      <c r="AF47" s="186"/>
      <c r="AG47" s="186"/>
      <c r="AH47" s="168" t="str">
        <f t="shared" ref="AH47" si="0">FIXED($AH$41+AD47,$AN$3,FALSE)</f>
        <v>0.000</v>
      </c>
      <c r="AI47" s="169"/>
      <c r="AJ47" s="169"/>
      <c r="AK47" s="169"/>
      <c r="AL47" s="170"/>
      <c r="AM47" s="19"/>
      <c r="AQ47" s="7"/>
      <c r="AR47" s="7"/>
      <c r="AS47" s="7"/>
      <c r="AT47" s="7"/>
      <c r="AU47" s="7"/>
    </row>
    <row r="48" spans="1:47" ht="14.55" customHeight="1" thickBot="1">
      <c r="AM48" s="19"/>
      <c r="AQ48" s="7"/>
      <c r="AR48" s="7"/>
      <c r="AS48" s="7"/>
      <c r="AT48" s="7"/>
      <c r="AU48" s="7"/>
    </row>
    <row r="49" spans="1:53" ht="14.55" customHeight="1" thickBot="1">
      <c r="A49" s="30" t="s">
        <v>91</v>
      </c>
      <c r="B49" s="18"/>
      <c r="C49" s="171" t="s">
        <v>92</v>
      </c>
      <c r="D49" s="171"/>
      <c r="E49" s="171"/>
      <c r="F49" s="171"/>
      <c r="G49" s="171"/>
      <c r="H49" s="171"/>
      <c r="I49" s="172"/>
      <c r="AO49" s="24"/>
      <c r="AP49" s="24"/>
      <c r="AQ49" s="39"/>
      <c r="AR49" s="39"/>
      <c r="AS49" s="7"/>
      <c r="AT49" s="7"/>
      <c r="AU49" s="7"/>
    </row>
    <row r="50" spans="1:53" ht="14.55" customHeight="1">
      <c r="A50" s="40" t="s">
        <v>231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4"/>
      <c r="AA50" s="28"/>
      <c r="AB50" s="28"/>
      <c r="AO50" s="24"/>
      <c r="AP50" s="24"/>
      <c r="AQ50" s="39"/>
      <c r="AR50" s="39"/>
      <c r="AS50" s="39"/>
      <c r="AT50" s="39"/>
      <c r="AU50" s="39"/>
      <c r="AV50" s="24"/>
      <c r="AW50" s="19"/>
      <c r="AX50" s="19"/>
      <c r="AY50" s="19"/>
      <c r="AZ50" s="19"/>
      <c r="BA50" s="19"/>
    </row>
    <row r="51" spans="1:53" ht="14.55" customHeight="1">
      <c r="A51" s="41" t="s">
        <v>232</v>
      </c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5"/>
      <c r="AA51" s="28"/>
      <c r="AB51" s="28"/>
      <c r="AO51" s="24"/>
      <c r="AP51" s="24"/>
      <c r="AQ51" s="39"/>
      <c r="AR51" s="39"/>
      <c r="AS51" s="39"/>
      <c r="AT51" s="39"/>
      <c r="AU51" s="39"/>
      <c r="AV51" s="24"/>
      <c r="AW51" s="19"/>
      <c r="AX51" s="19"/>
      <c r="AY51" s="19"/>
      <c r="AZ51" s="19"/>
      <c r="BA51" s="19"/>
    </row>
    <row r="52" spans="1:53" ht="14.55" customHeight="1">
      <c r="A52" s="41" t="s">
        <v>233</v>
      </c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5"/>
      <c r="AA52" s="28"/>
      <c r="AB52" s="28"/>
      <c r="AO52" s="24"/>
      <c r="AP52" s="24"/>
      <c r="AQ52" s="39"/>
      <c r="AR52" s="39"/>
      <c r="AS52" s="39"/>
      <c r="AT52" s="39"/>
      <c r="AU52" s="39"/>
      <c r="AV52" s="24"/>
      <c r="AW52" s="19"/>
      <c r="AX52" s="19"/>
      <c r="AY52" s="19"/>
      <c r="AZ52" s="19"/>
      <c r="BA52" s="19"/>
    </row>
    <row r="53" spans="1:53" ht="14.55" customHeight="1">
      <c r="A53" s="41" t="s">
        <v>234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5"/>
      <c r="AM53" s="19"/>
      <c r="AP53" s="24"/>
      <c r="AQ53" s="39"/>
      <c r="AR53" s="39"/>
      <c r="AS53" s="39"/>
      <c r="AT53" s="39"/>
      <c r="AU53" s="39"/>
      <c r="AV53" s="24"/>
      <c r="AW53" s="19"/>
      <c r="AX53" s="19"/>
      <c r="AY53" s="19"/>
      <c r="AZ53" s="19"/>
      <c r="BA53" s="19"/>
    </row>
    <row r="54" spans="1:53" ht="14.55" customHeight="1">
      <c r="A54" s="41" t="s">
        <v>235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5"/>
      <c r="AA54" s="28"/>
      <c r="AB54" s="42" t="s">
        <v>236</v>
      </c>
      <c r="AC54" s="42"/>
      <c r="AD54" s="42"/>
      <c r="AE54" s="42"/>
      <c r="AF54" s="42"/>
      <c r="AH54" s="42" t="s">
        <v>237</v>
      </c>
      <c r="AI54" s="42"/>
      <c r="AJ54" s="42"/>
      <c r="AK54" s="42"/>
      <c r="AL54" s="42"/>
      <c r="AM54" s="19"/>
      <c r="AN54" s="20"/>
      <c r="AO54" s="24"/>
      <c r="AP54" s="24"/>
      <c r="AQ54" s="39"/>
      <c r="AR54" s="39"/>
      <c r="AS54" s="39"/>
      <c r="AT54" s="39"/>
      <c r="AU54" s="39"/>
      <c r="AV54" s="24"/>
      <c r="AW54" s="19"/>
      <c r="AX54" s="19"/>
      <c r="AY54" s="19"/>
      <c r="AZ54" s="19"/>
      <c r="BA54" s="19"/>
    </row>
    <row r="55" spans="1:53" ht="14.55" customHeight="1">
      <c r="A55" s="41" t="s">
        <v>238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5"/>
      <c r="AA55" s="28"/>
      <c r="AB55" s="28"/>
      <c r="AC55" s="28"/>
      <c r="AQ55" s="39"/>
      <c r="AR55" s="39"/>
      <c r="AS55" s="39"/>
      <c r="AT55" s="39"/>
      <c r="AU55" s="39"/>
      <c r="AV55" s="24"/>
      <c r="AW55" s="19"/>
      <c r="AX55" s="19"/>
      <c r="AY55" s="19"/>
      <c r="AZ55" s="19"/>
      <c r="BA55" s="19"/>
    </row>
    <row r="56" spans="1:53" ht="14.55" customHeight="1" thickBot="1">
      <c r="A56" s="43" t="s">
        <v>239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7"/>
      <c r="AQ56" s="7"/>
      <c r="AR56" s="7"/>
      <c r="AS56" s="7"/>
      <c r="AT56" s="7"/>
      <c r="AU56" s="7"/>
    </row>
    <row r="57" spans="1:53" ht="14.55" customHeight="1">
      <c r="A57" s="2" t="str">
        <f>_xlfn.CONCAT("注1)有効数字",$AN$3,"桁とする(小数点以下第",$AN$3+1,"位を四捨五入)")</f>
        <v>注1)有効数字3桁とする(小数点以下第4位を四捨五入)</v>
      </c>
      <c r="AQ57" s="7"/>
      <c r="AR57" s="7"/>
      <c r="AS57" s="7"/>
      <c r="AT57" s="7"/>
      <c r="AU57" s="7"/>
    </row>
    <row r="58" spans="1:53" ht="14.55" customHeight="1">
      <c r="A58" s="2" t="s">
        <v>93</v>
      </c>
      <c r="AQ58" s="7"/>
      <c r="AR58" s="7"/>
      <c r="AS58" s="7"/>
      <c r="AT58" s="7"/>
      <c r="AU58" s="7"/>
    </row>
    <row r="59" spans="1:53" ht="14.55" customHeight="1">
      <c r="AQ59" s="7"/>
      <c r="AR59" s="7"/>
      <c r="AS59" s="7"/>
      <c r="AT59" s="7"/>
      <c r="AU59" s="7"/>
    </row>
    <row r="60" spans="1:53" ht="14.55" customHeight="1">
      <c r="AQ60" s="7"/>
      <c r="AR60" s="7"/>
      <c r="AS60" s="7"/>
      <c r="AT60" s="7"/>
      <c r="AU60" s="7"/>
    </row>
    <row r="61" spans="1:53" ht="14.55" customHeight="1">
      <c r="AQ61" s="7"/>
      <c r="AR61" s="7"/>
      <c r="AS61" s="7"/>
      <c r="AT61" s="7"/>
      <c r="AU61" s="7"/>
    </row>
    <row r="62" spans="1:53" ht="14.55" customHeight="1">
      <c r="AQ62" s="7"/>
      <c r="AR62" s="7"/>
      <c r="AS62" s="7"/>
      <c r="AT62" s="7"/>
      <c r="AU62" s="7"/>
    </row>
    <row r="63" spans="1:53" ht="14.55" customHeight="1">
      <c r="AQ63" s="7"/>
      <c r="AR63" s="7"/>
      <c r="AS63" s="7"/>
      <c r="AT63" s="7"/>
      <c r="AU63" s="7"/>
    </row>
    <row r="64" spans="1:53" ht="14.55" customHeight="1">
      <c r="AQ64" s="7"/>
      <c r="AR64" s="7"/>
      <c r="AS64" s="7"/>
      <c r="AT64" s="7"/>
      <c r="AU64" s="7"/>
    </row>
    <row r="65" spans="1:47" ht="14.55" customHeight="1">
      <c r="AQ65" s="7"/>
      <c r="AR65" s="7"/>
      <c r="AS65" s="7"/>
      <c r="AT65" s="7"/>
      <c r="AU65" s="7"/>
    </row>
    <row r="66" spans="1:47" ht="14.55" customHeight="1">
      <c r="AQ66" s="7"/>
      <c r="AR66" s="7"/>
      <c r="AS66" s="7"/>
      <c r="AT66" s="7"/>
      <c r="AU66" s="7"/>
    </row>
    <row r="67" spans="1:47" ht="14.55" customHeight="1">
      <c r="AQ67" s="7"/>
      <c r="AR67" s="7"/>
      <c r="AS67" s="7"/>
      <c r="AT67" s="7"/>
      <c r="AU67" s="7"/>
    </row>
    <row r="68" spans="1:47" ht="14.55" customHeight="1">
      <c r="AQ68" s="7"/>
      <c r="AR68" s="7"/>
      <c r="AS68" s="7"/>
      <c r="AT68" s="7"/>
      <c r="AU68" s="7"/>
    </row>
    <row r="69" spans="1:47" ht="14.55" customHeight="1">
      <c r="AQ69" s="7"/>
      <c r="AR69" s="7"/>
      <c r="AS69" s="7"/>
      <c r="AT69" s="7"/>
      <c r="AU69" s="7"/>
    </row>
    <row r="70" spans="1:47" ht="14.55" customHeight="1" thickBot="1">
      <c r="AQ70" s="7"/>
      <c r="AR70" s="7"/>
      <c r="AS70" s="7"/>
      <c r="AT70" s="7"/>
      <c r="AU70" s="7"/>
    </row>
    <row r="71" spans="1:47" ht="14.55" customHeight="1" thickBot="1">
      <c r="A71" s="32" t="s">
        <v>50</v>
      </c>
      <c r="B71" s="33" t="s">
        <v>51</v>
      </c>
      <c r="C71" s="33"/>
      <c r="D71" s="33"/>
      <c r="E71" s="34"/>
      <c r="F71" s="44"/>
      <c r="G71" s="45" t="s">
        <v>94</v>
      </c>
      <c r="H71" s="106" t="s">
        <v>240</v>
      </c>
      <c r="I71" s="150"/>
      <c r="J71" s="151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3"/>
      <c r="AF71" s="64" t="s">
        <v>50</v>
      </c>
      <c r="AG71" s="154" t="s">
        <v>241</v>
      </c>
      <c r="AH71" s="155"/>
      <c r="AI71" s="156"/>
      <c r="AJ71" s="157"/>
      <c r="AK71" s="157"/>
      <c r="AL71" s="158"/>
      <c r="AQ71" s="7"/>
      <c r="AR71" s="7"/>
      <c r="AS71" s="7"/>
      <c r="AT71" s="7"/>
      <c r="AU71" s="7"/>
    </row>
    <row r="72" spans="1:47" ht="14.55" customHeight="1" thickBot="1">
      <c r="AQ72" s="7"/>
      <c r="AR72" s="7"/>
      <c r="AS72" s="7"/>
      <c r="AT72" s="7"/>
      <c r="AU72" s="7"/>
    </row>
    <row r="73" spans="1:47" ht="14.55" customHeight="1" thickBot="1">
      <c r="A73" s="32" t="s">
        <v>54</v>
      </c>
      <c r="B73" s="33" t="s">
        <v>194</v>
      </c>
      <c r="C73" s="33"/>
      <c r="D73" s="34"/>
      <c r="E73" s="34"/>
      <c r="F73" s="44"/>
      <c r="G73" s="45" t="s">
        <v>95</v>
      </c>
      <c r="H73" s="106" t="s">
        <v>240</v>
      </c>
      <c r="I73" s="150"/>
      <c r="J73" s="151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3"/>
      <c r="AF73" s="64" t="s">
        <v>54</v>
      </c>
      <c r="AG73" s="154" t="s">
        <v>241</v>
      </c>
      <c r="AH73" s="155"/>
      <c r="AI73" s="156"/>
      <c r="AJ73" s="157"/>
      <c r="AK73" s="157"/>
      <c r="AL73" s="158"/>
      <c r="AQ73" s="7"/>
      <c r="AR73" s="7"/>
      <c r="AS73" s="7"/>
      <c r="AT73" s="7"/>
      <c r="AU73" s="7"/>
    </row>
    <row r="74" spans="1:47" ht="14.55" customHeight="1" thickBot="1">
      <c r="AQ74" s="7"/>
      <c r="AR74" s="7"/>
      <c r="AS74" s="7"/>
      <c r="AT74" s="7"/>
      <c r="AU74" s="7"/>
    </row>
    <row r="75" spans="1:47" ht="14.55" customHeight="1">
      <c r="A75" s="46" t="s">
        <v>11</v>
      </c>
      <c r="B75" s="47" t="s">
        <v>178</v>
      </c>
      <c r="C75" s="13"/>
      <c r="D75" s="13"/>
      <c r="E75" s="13"/>
      <c r="F75" s="13"/>
      <c r="G75" s="13" t="s">
        <v>242</v>
      </c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4"/>
      <c r="U75" s="46" t="s">
        <v>57</v>
      </c>
      <c r="V75" s="47" t="s">
        <v>243</v>
      </c>
      <c r="W75" s="13"/>
      <c r="X75" s="13"/>
      <c r="Y75" s="13"/>
      <c r="Z75" s="13"/>
      <c r="AA75" s="13"/>
      <c r="AB75" s="13" t="s">
        <v>244</v>
      </c>
      <c r="AC75" s="13"/>
      <c r="AD75" s="13"/>
      <c r="AE75" s="13"/>
      <c r="AF75" s="13"/>
      <c r="AG75" s="13"/>
      <c r="AH75" s="13"/>
      <c r="AI75" s="13"/>
      <c r="AJ75" s="13"/>
      <c r="AK75" s="13"/>
      <c r="AL75" s="14"/>
      <c r="AQ75" s="7"/>
      <c r="AR75" s="7"/>
      <c r="AS75" s="7"/>
      <c r="AT75" s="7"/>
      <c r="AU75" s="7"/>
    </row>
    <row r="76" spans="1:47" ht="14.55" customHeight="1" thickBot="1">
      <c r="A76" s="15"/>
      <c r="B76" s="16"/>
      <c r="C76" s="16"/>
      <c r="D76" s="16"/>
      <c r="E76" s="16"/>
      <c r="F76" s="16"/>
      <c r="G76" s="16" t="s">
        <v>245</v>
      </c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7"/>
      <c r="U76" s="15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7"/>
      <c r="AQ76" s="7"/>
      <c r="AR76" s="7"/>
      <c r="AS76" s="7"/>
      <c r="AT76" s="7"/>
      <c r="AU76" s="7"/>
    </row>
    <row r="77" spans="1:47" ht="14.55" customHeight="1">
      <c r="A77" s="48"/>
      <c r="B77" s="159" t="s">
        <v>246</v>
      </c>
      <c r="C77" s="159"/>
      <c r="D77" s="159"/>
      <c r="E77" s="159"/>
      <c r="F77" s="159" t="s">
        <v>96</v>
      </c>
      <c r="G77" s="159"/>
      <c r="H77" s="159"/>
      <c r="I77" s="159"/>
      <c r="J77" s="159" t="s">
        <v>247</v>
      </c>
      <c r="K77" s="159"/>
      <c r="L77" s="159"/>
      <c r="M77" s="160" t="s">
        <v>248</v>
      </c>
      <c r="N77" s="117"/>
      <c r="O77" s="117"/>
      <c r="P77" s="117" t="s">
        <v>249</v>
      </c>
      <c r="Q77" s="117"/>
      <c r="R77" s="118"/>
      <c r="U77" s="48"/>
      <c r="V77" s="159" t="s">
        <v>246</v>
      </c>
      <c r="W77" s="159"/>
      <c r="X77" s="159"/>
      <c r="Y77" s="159"/>
      <c r="Z77" s="159" t="s">
        <v>96</v>
      </c>
      <c r="AA77" s="159"/>
      <c r="AB77" s="159"/>
      <c r="AC77" s="159"/>
      <c r="AD77" s="159" t="s">
        <v>247</v>
      </c>
      <c r="AE77" s="159"/>
      <c r="AF77" s="159"/>
      <c r="AG77" s="159" t="s">
        <v>248</v>
      </c>
      <c r="AH77" s="159"/>
      <c r="AI77" s="161"/>
      <c r="AJ77" s="162" t="s">
        <v>249</v>
      </c>
      <c r="AK77" s="159"/>
      <c r="AL77" s="163"/>
      <c r="AQ77" s="7"/>
      <c r="AR77" s="7"/>
      <c r="AS77" s="7"/>
      <c r="AT77" s="7"/>
      <c r="AU77" s="7"/>
    </row>
    <row r="78" spans="1:47" ht="14.55" customHeight="1">
      <c r="A78" s="49" t="s">
        <v>97</v>
      </c>
      <c r="B78" s="139"/>
      <c r="C78" s="139"/>
      <c r="D78" s="139"/>
      <c r="E78" s="139"/>
      <c r="F78" s="139"/>
      <c r="G78" s="139"/>
      <c r="H78" s="139"/>
      <c r="I78" s="139"/>
      <c r="J78" s="140"/>
      <c r="K78" s="140"/>
      <c r="L78" s="140"/>
      <c r="M78" s="141"/>
      <c r="N78" s="142"/>
      <c r="O78" s="142"/>
      <c r="P78" s="110" t="str">
        <f t="shared" ref="P78:P92" si="1">FIXED(J78*M78,$AN$3+1,FALSE)</f>
        <v>0.0000</v>
      </c>
      <c r="Q78" s="111"/>
      <c r="R78" s="138"/>
      <c r="U78" s="50" t="s">
        <v>98</v>
      </c>
      <c r="V78" s="139"/>
      <c r="W78" s="139"/>
      <c r="X78" s="139"/>
      <c r="Y78" s="139"/>
      <c r="Z78" s="139"/>
      <c r="AA78" s="139"/>
      <c r="AB78" s="139"/>
      <c r="AC78" s="139"/>
      <c r="AD78" s="140"/>
      <c r="AE78" s="140"/>
      <c r="AF78" s="140"/>
      <c r="AG78" s="141"/>
      <c r="AH78" s="142"/>
      <c r="AI78" s="142"/>
      <c r="AJ78" s="147" t="str">
        <f t="shared" ref="AJ78:AJ92" si="2">FIXED(AD78*AG78,$AN$3+1,FALSE)</f>
        <v>0.0000</v>
      </c>
      <c r="AK78" s="148"/>
      <c r="AL78" s="149"/>
      <c r="AQ78" s="7"/>
      <c r="AR78" s="7"/>
      <c r="AS78" s="7"/>
      <c r="AT78" s="7"/>
      <c r="AU78" s="7"/>
    </row>
    <row r="79" spans="1:47" ht="14.55" customHeight="1">
      <c r="A79" s="49" t="s">
        <v>99</v>
      </c>
      <c r="B79" s="139"/>
      <c r="C79" s="139"/>
      <c r="D79" s="139"/>
      <c r="E79" s="139"/>
      <c r="F79" s="139"/>
      <c r="G79" s="139"/>
      <c r="H79" s="139"/>
      <c r="I79" s="139"/>
      <c r="J79" s="140"/>
      <c r="K79" s="140"/>
      <c r="L79" s="140"/>
      <c r="M79" s="141"/>
      <c r="N79" s="142"/>
      <c r="O79" s="142"/>
      <c r="P79" s="110" t="str">
        <f t="shared" si="1"/>
        <v>0.0000</v>
      </c>
      <c r="Q79" s="111"/>
      <c r="R79" s="138"/>
      <c r="U79" s="50" t="s">
        <v>100</v>
      </c>
      <c r="V79" s="139"/>
      <c r="W79" s="139"/>
      <c r="X79" s="139"/>
      <c r="Y79" s="139"/>
      <c r="Z79" s="139"/>
      <c r="AA79" s="139"/>
      <c r="AB79" s="139"/>
      <c r="AC79" s="139"/>
      <c r="AD79" s="140"/>
      <c r="AE79" s="140"/>
      <c r="AF79" s="140"/>
      <c r="AG79" s="141"/>
      <c r="AH79" s="142"/>
      <c r="AI79" s="142"/>
      <c r="AJ79" s="110" t="str">
        <f t="shared" si="2"/>
        <v>0.0000</v>
      </c>
      <c r="AK79" s="111"/>
      <c r="AL79" s="138"/>
      <c r="AQ79" s="7"/>
      <c r="AR79" s="7"/>
      <c r="AS79" s="7"/>
      <c r="AT79" s="7"/>
      <c r="AU79" s="7"/>
    </row>
    <row r="80" spans="1:47" ht="14.55" customHeight="1">
      <c r="A80" s="49" t="s">
        <v>101</v>
      </c>
      <c r="B80" s="139"/>
      <c r="C80" s="139"/>
      <c r="D80" s="139"/>
      <c r="E80" s="139"/>
      <c r="F80" s="139"/>
      <c r="G80" s="139"/>
      <c r="H80" s="139"/>
      <c r="I80" s="139"/>
      <c r="J80" s="140"/>
      <c r="K80" s="140"/>
      <c r="L80" s="140"/>
      <c r="M80" s="141"/>
      <c r="N80" s="142"/>
      <c r="O80" s="142"/>
      <c r="P80" s="110" t="str">
        <f t="shared" si="1"/>
        <v>0.0000</v>
      </c>
      <c r="Q80" s="111"/>
      <c r="R80" s="138"/>
      <c r="U80" s="50" t="s">
        <v>102</v>
      </c>
      <c r="V80" s="139"/>
      <c r="W80" s="139"/>
      <c r="X80" s="139"/>
      <c r="Y80" s="139"/>
      <c r="Z80" s="139"/>
      <c r="AA80" s="139"/>
      <c r="AB80" s="139"/>
      <c r="AC80" s="139"/>
      <c r="AD80" s="140"/>
      <c r="AE80" s="140"/>
      <c r="AF80" s="140"/>
      <c r="AG80" s="141"/>
      <c r="AH80" s="142"/>
      <c r="AI80" s="142"/>
      <c r="AJ80" s="110" t="str">
        <f t="shared" si="2"/>
        <v>0.0000</v>
      </c>
      <c r="AK80" s="111"/>
      <c r="AL80" s="138"/>
      <c r="AQ80" s="7"/>
      <c r="AR80" s="7"/>
      <c r="AS80" s="7"/>
      <c r="AT80" s="7"/>
      <c r="AU80" s="7"/>
    </row>
    <row r="81" spans="1:47" ht="14.55" customHeight="1">
      <c r="A81" s="49" t="s">
        <v>103</v>
      </c>
      <c r="B81" s="139"/>
      <c r="C81" s="139"/>
      <c r="D81" s="139"/>
      <c r="E81" s="139"/>
      <c r="F81" s="139"/>
      <c r="G81" s="139"/>
      <c r="H81" s="139"/>
      <c r="I81" s="139"/>
      <c r="J81" s="140"/>
      <c r="K81" s="140"/>
      <c r="L81" s="140"/>
      <c r="M81" s="141"/>
      <c r="N81" s="142"/>
      <c r="O81" s="142"/>
      <c r="P81" s="110" t="str">
        <f t="shared" si="1"/>
        <v>0.0000</v>
      </c>
      <c r="Q81" s="111"/>
      <c r="R81" s="138"/>
      <c r="U81" s="50" t="s">
        <v>104</v>
      </c>
      <c r="V81" s="139"/>
      <c r="W81" s="139"/>
      <c r="X81" s="139"/>
      <c r="Y81" s="139"/>
      <c r="Z81" s="139"/>
      <c r="AA81" s="139"/>
      <c r="AB81" s="139"/>
      <c r="AC81" s="139"/>
      <c r="AD81" s="140"/>
      <c r="AE81" s="140"/>
      <c r="AF81" s="140"/>
      <c r="AG81" s="141"/>
      <c r="AH81" s="142"/>
      <c r="AI81" s="142"/>
      <c r="AJ81" s="110" t="str">
        <f t="shared" si="2"/>
        <v>0.0000</v>
      </c>
      <c r="AK81" s="111"/>
      <c r="AL81" s="138"/>
      <c r="AQ81" s="7"/>
      <c r="AR81" s="7"/>
      <c r="AS81" s="7"/>
      <c r="AT81" s="7"/>
      <c r="AU81" s="7"/>
    </row>
    <row r="82" spans="1:47" ht="14.55" customHeight="1">
      <c r="A82" s="49" t="s">
        <v>105</v>
      </c>
      <c r="B82" s="139"/>
      <c r="C82" s="139"/>
      <c r="D82" s="139"/>
      <c r="E82" s="139"/>
      <c r="F82" s="143"/>
      <c r="G82" s="144"/>
      <c r="H82" s="144"/>
      <c r="I82" s="146"/>
      <c r="J82" s="140"/>
      <c r="K82" s="140"/>
      <c r="L82" s="140"/>
      <c r="M82" s="141"/>
      <c r="N82" s="142"/>
      <c r="O82" s="142"/>
      <c r="P82" s="110" t="str">
        <f t="shared" si="1"/>
        <v>0.0000</v>
      </c>
      <c r="Q82" s="111"/>
      <c r="R82" s="138"/>
      <c r="U82" s="50" t="s">
        <v>106</v>
      </c>
      <c r="V82" s="139"/>
      <c r="W82" s="139"/>
      <c r="X82" s="139"/>
      <c r="Y82" s="139"/>
      <c r="Z82" s="139"/>
      <c r="AA82" s="139"/>
      <c r="AB82" s="139"/>
      <c r="AC82" s="139"/>
      <c r="AD82" s="140"/>
      <c r="AE82" s="140"/>
      <c r="AF82" s="140"/>
      <c r="AG82" s="141"/>
      <c r="AH82" s="142"/>
      <c r="AI82" s="142"/>
      <c r="AJ82" s="110" t="str">
        <f t="shared" si="2"/>
        <v>0.0000</v>
      </c>
      <c r="AK82" s="111"/>
      <c r="AL82" s="138"/>
      <c r="AQ82" s="7"/>
      <c r="AR82" s="7"/>
      <c r="AS82" s="7"/>
      <c r="AT82" s="7"/>
      <c r="AU82" s="7"/>
    </row>
    <row r="83" spans="1:47" ht="14.55" customHeight="1">
      <c r="A83" s="49" t="s">
        <v>107</v>
      </c>
      <c r="B83" s="139"/>
      <c r="C83" s="139"/>
      <c r="D83" s="139"/>
      <c r="E83" s="139"/>
      <c r="F83" s="143"/>
      <c r="G83" s="144"/>
      <c r="H83" s="144"/>
      <c r="I83" s="146"/>
      <c r="J83" s="140"/>
      <c r="K83" s="140"/>
      <c r="L83" s="140"/>
      <c r="M83" s="141"/>
      <c r="N83" s="142"/>
      <c r="O83" s="142"/>
      <c r="P83" s="110" t="str">
        <f t="shared" si="1"/>
        <v>0.0000</v>
      </c>
      <c r="Q83" s="111"/>
      <c r="R83" s="138"/>
      <c r="U83" s="50" t="s">
        <v>108</v>
      </c>
      <c r="V83" s="139"/>
      <c r="W83" s="139"/>
      <c r="X83" s="139"/>
      <c r="Y83" s="139"/>
      <c r="Z83" s="139"/>
      <c r="AA83" s="139"/>
      <c r="AB83" s="139"/>
      <c r="AC83" s="139"/>
      <c r="AD83" s="140"/>
      <c r="AE83" s="140"/>
      <c r="AF83" s="140"/>
      <c r="AG83" s="141"/>
      <c r="AH83" s="142"/>
      <c r="AI83" s="142"/>
      <c r="AJ83" s="110" t="str">
        <f t="shared" si="2"/>
        <v>0.0000</v>
      </c>
      <c r="AK83" s="111"/>
      <c r="AL83" s="138"/>
      <c r="AQ83" s="7"/>
      <c r="AR83" s="7"/>
      <c r="AS83" s="7"/>
      <c r="AT83" s="7"/>
      <c r="AU83" s="7"/>
    </row>
    <row r="84" spans="1:47" ht="14.55" customHeight="1">
      <c r="A84" s="49" t="s">
        <v>109</v>
      </c>
      <c r="B84" s="139"/>
      <c r="C84" s="139"/>
      <c r="D84" s="139"/>
      <c r="E84" s="139"/>
      <c r="F84" s="139"/>
      <c r="G84" s="139"/>
      <c r="H84" s="139"/>
      <c r="I84" s="139"/>
      <c r="J84" s="140"/>
      <c r="K84" s="140"/>
      <c r="L84" s="140"/>
      <c r="M84" s="141"/>
      <c r="N84" s="142"/>
      <c r="O84" s="142"/>
      <c r="P84" s="110" t="str">
        <f t="shared" si="1"/>
        <v>0.0000</v>
      </c>
      <c r="Q84" s="111"/>
      <c r="R84" s="138"/>
      <c r="U84" s="50" t="s">
        <v>110</v>
      </c>
      <c r="V84" s="139"/>
      <c r="W84" s="139"/>
      <c r="X84" s="139"/>
      <c r="Y84" s="139"/>
      <c r="Z84" s="139"/>
      <c r="AA84" s="139"/>
      <c r="AB84" s="139"/>
      <c r="AC84" s="139"/>
      <c r="AD84" s="140"/>
      <c r="AE84" s="140"/>
      <c r="AF84" s="140"/>
      <c r="AG84" s="141"/>
      <c r="AH84" s="142"/>
      <c r="AI84" s="142"/>
      <c r="AJ84" s="110" t="str">
        <f t="shared" si="2"/>
        <v>0.0000</v>
      </c>
      <c r="AK84" s="111"/>
      <c r="AL84" s="138"/>
      <c r="AQ84" s="7"/>
      <c r="AR84" s="7"/>
      <c r="AS84" s="7"/>
      <c r="AT84" s="7"/>
      <c r="AU84" s="7"/>
    </row>
    <row r="85" spans="1:47" ht="14.55" customHeight="1">
      <c r="A85" s="49" t="s">
        <v>111</v>
      </c>
      <c r="B85" s="139"/>
      <c r="C85" s="139"/>
      <c r="D85" s="139"/>
      <c r="E85" s="139"/>
      <c r="F85" s="139"/>
      <c r="G85" s="139"/>
      <c r="H85" s="139"/>
      <c r="I85" s="139"/>
      <c r="J85" s="140"/>
      <c r="K85" s="140"/>
      <c r="L85" s="140"/>
      <c r="M85" s="141"/>
      <c r="N85" s="142"/>
      <c r="O85" s="142"/>
      <c r="P85" s="110" t="str">
        <f t="shared" si="1"/>
        <v>0.0000</v>
      </c>
      <c r="Q85" s="111"/>
      <c r="R85" s="138"/>
      <c r="U85" s="50" t="s">
        <v>112</v>
      </c>
      <c r="V85" s="139"/>
      <c r="W85" s="139"/>
      <c r="X85" s="139"/>
      <c r="Y85" s="139"/>
      <c r="Z85" s="139"/>
      <c r="AA85" s="139"/>
      <c r="AB85" s="139"/>
      <c r="AC85" s="139"/>
      <c r="AD85" s="140"/>
      <c r="AE85" s="140"/>
      <c r="AF85" s="140"/>
      <c r="AG85" s="141"/>
      <c r="AH85" s="142"/>
      <c r="AI85" s="142"/>
      <c r="AJ85" s="110" t="str">
        <f t="shared" si="2"/>
        <v>0.0000</v>
      </c>
      <c r="AK85" s="111"/>
      <c r="AL85" s="138"/>
      <c r="AQ85" s="7"/>
      <c r="AR85" s="7"/>
      <c r="AS85" s="7"/>
      <c r="AT85" s="7"/>
      <c r="AU85" s="7"/>
    </row>
    <row r="86" spans="1:47" ht="14.55" customHeight="1">
      <c r="A86" s="49" t="s">
        <v>113</v>
      </c>
      <c r="B86" s="139"/>
      <c r="C86" s="139"/>
      <c r="D86" s="139"/>
      <c r="E86" s="139"/>
      <c r="F86" s="139"/>
      <c r="G86" s="139"/>
      <c r="H86" s="139"/>
      <c r="I86" s="139"/>
      <c r="J86" s="140"/>
      <c r="K86" s="140"/>
      <c r="L86" s="140"/>
      <c r="M86" s="141"/>
      <c r="N86" s="142"/>
      <c r="O86" s="142"/>
      <c r="P86" s="110" t="str">
        <f t="shared" si="1"/>
        <v>0.0000</v>
      </c>
      <c r="Q86" s="111"/>
      <c r="R86" s="138"/>
      <c r="U86" s="50" t="s">
        <v>114</v>
      </c>
      <c r="V86" s="139"/>
      <c r="W86" s="139"/>
      <c r="X86" s="139"/>
      <c r="Y86" s="139"/>
      <c r="Z86" s="139"/>
      <c r="AA86" s="139"/>
      <c r="AB86" s="139"/>
      <c r="AC86" s="139"/>
      <c r="AD86" s="140"/>
      <c r="AE86" s="140"/>
      <c r="AF86" s="140"/>
      <c r="AG86" s="143"/>
      <c r="AH86" s="144"/>
      <c r="AI86" s="145"/>
      <c r="AJ86" s="110" t="str">
        <f t="shared" si="2"/>
        <v>0.0000</v>
      </c>
      <c r="AK86" s="111"/>
      <c r="AL86" s="138"/>
      <c r="AQ86" s="7"/>
      <c r="AR86" s="7"/>
      <c r="AS86" s="7"/>
      <c r="AT86" s="7"/>
      <c r="AU86" s="7"/>
    </row>
    <row r="87" spans="1:47" ht="14.55" customHeight="1">
      <c r="A87" s="49" t="s">
        <v>115</v>
      </c>
      <c r="B87" s="139"/>
      <c r="C87" s="139"/>
      <c r="D87" s="139"/>
      <c r="E87" s="139"/>
      <c r="F87" s="139"/>
      <c r="G87" s="139"/>
      <c r="H87" s="139"/>
      <c r="I87" s="139"/>
      <c r="J87" s="140"/>
      <c r="K87" s="140"/>
      <c r="L87" s="140"/>
      <c r="M87" s="141"/>
      <c r="N87" s="142"/>
      <c r="O87" s="142"/>
      <c r="P87" s="110" t="str">
        <f t="shared" si="1"/>
        <v>0.0000</v>
      </c>
      <c r="Q87" s="111"/>
      <c r="R87" s="138"/>
      <c r="U87" s="50" t="s">
        <v>116</v>
      </c>
      <c r="V87" s="139"/>
      <c r="W87" s="139"/>
      <c r="X87" s="139"/>
      <c r="Y87" s="139"/>
      <c r="Z87" s="139"/>
      <c r="AA87" s="139"/>
      <c r="AB87" s="139"/>
      <c r="AC87" s="139"/>
      <c r="AD87" s="140"/>
      <c r="AE87" s="140"/>
      <c r="AF87" s="140"/>
      <c r="AG87" s="141"/>
      <c r="AH87" s="142"/>
      <c r="AI87" s="142"/>
      <c r="AJ87" s="110" t="str">
        <f t="shared" si="2"/>
        <v>0.0000</v>
      </c>
      <c r="AK87" s="111"/>
      <c r="AL87" s="138"/>
      <c r="AQ87" s="7"/>
      <c r="AR87" s="7"/>
      <c r="AS87" s="7"/>
      <c r="AT87" s="7"/>
      <c r="AU87" s="7"/>
    </row>
    <row r="88" spans="1:47" ht="14.55" customHeight="1">
      <c r="A88" s="49" t="s">
        <v>117</v>
      </c>
      <c r="B88" s="139"/>
      <c r="C88" s="139"/>
      <c r="D88" s="139"/>
      <c r="E88" s="139"/>
      <c r="F88" s="139"/>
      <c r="G88" s="139"/>
      <c r="H88" s="139"/>
      <c r="I88" s="139"/>
      <c r="J88" s="140"/>
      <c r="K88" s="140"/>
      <c r="L88" s="140"/>
      <c r="M88" s="141"/>
      <c r="N88" s="142"/>
      <c r="O88" s="142"/>
      <c r="P88" s="110" t="str">
        <f t="shared" si="1"/>
        <v>0.0000</v>
      </c>
      <c r="Q88" s="111"/>
      <c r="R88" s="138"/>
      <c r="U88" s="50" t="s">
        <v>118</v>
      </c>
      <c r="V88" s="139"/>
      <c r="W88" s="139"/>
      <c r="X88" s="139"/>
      <c r="Y88" s="139"/>
      <c r="Z88" s="139"/>
      <c r="AA88" s="139"/>
      <c r="AB88" s="139"/>
      <c r="AC88" s="139"/>
      <c r="AD88" s="140"/>
      <c r="AE88" s="140"/>
      <c r="AF88" s="140"/>
      <c r="AG88" s="141"/>
      <c r="AH88" s="142"/>
      <c r="AI88" s="142"/>
      <c r="AJ88" s="110" t="str">
        <f t="shared" si="2"/>
        <v>0.0000</v>
      </c>
      <c r="AK88" s="111"/>
      <c r="AL88" s="138"/>
      <c r="AQ88" s="7"/>
      <c r="AR88" s="7"/>
      <c r="AS88" s="7"/>
      <c r="AT88" s="7"/>
      <c r="AU88" s="7"/>
    </row>
    <row r="89" spans="1:47" ht="14.55" customHeight="1">
      <c r="A89" s="49" t="s">
        <v>119</v>
      </c>
      <c r="B89" s="139"/>
      <c r="C89" s="139"/>
      <c r="D89" s="139"/>
      <c r="E89" s="139"/>
      <c r="F89" s="139"/>
      <c r="G89" s="139"/>
      <c r="H89" s="139"/>
      <c r="I89" s="139"/>
      <c r="J89" s="140"/>
      <c r="K89" s="140"/>
      <c r="L89" s="140"/>
      <c r="M89" s="141"/>
      <c r="N89" s="142"/>
      <c r="O89" s="142"/>
      <c r="P89" s="110" t="str">
        <f t="shared" si="1"/>
        <v>0.0000</v>
      </c>
      <c r="Q89" s="111"/>
      <c r="R89" s="138"/>
      <c r="U89" s="50" t="s">
        <v>120</v>
      </c>
      <c r="V89" s="139"/>
      <c r="W89" s="139"/>
      <c r="X89" s="139"/>
      <c r="Y89" s="139"/>
      <c r="Z89" s="139"/>
      <c r="AA89" s="139"/>
      <c r="AB89" s="139"/>
      <c r="AC89" s="139"/>
      <c r="AD89" s="140"/>
      <c r="AE89" s="140"/>
      <c r="AF89" s="140"/>
      <c r="AG89" s="141"/>
      <c r="AH89" s="142"/>
      <c r="AI89" s="142"/>
      <c r="AJ89" s="110" t="str">
        <f t="shared" si="2"/>
        <v>0.0000</v>
      </c>
      <c r="AK89" s="111"/>
      <c r="AL89" s="138"/>
      <c r="AQ89" s="7"/>
      <c r="AR89" s="7"/>
      <c r="AS89" s="7"/>
      <c r="AT89" s="7"/>
      <c r="AU89" s="7"/>
    </row>
    <row r="90" spans="1:47" ht="14.55" customHeight="1">
      <c r="A90" s="49" t="s">
        <v>121</v>
      </c>
      <c r="B90" s="139"/>
      <c r="C90" s="139"/>
      <c r="D90" s="139"/>
      <c r="E90" s="139"/>
      <c r="F90" s="139"/>
      <c r="G90" s="139"/>
      <c r="H90" s="139"/>
      <c r="I90" s="139"/>
      <c r="J90" s="140"/>
      <c r="K90" s="140"/>
      <c r="L90" s="140"/>
      <c r="M90" s="141"/>
      <c r="N90" s="142"/>
      <c r="O90" s="142"/>
      <c r="P90" s="110" t="str">
        <f t="shared" si="1"/>
        <v>0.0000</v>
      </c>
      <c r="Q90" s="111"/>
      <c r="R90" s="138"/>
      <c r="U90" s="50" t="s">
        <v>122</v>
      </c>
      <c r="V90" s="139"/>
      <c r="W90" s="139"/>
      <c r="X90" s="139"/>
      <c r="Y90" s="139"/>
      <c r="Z90" s="139"/>
      <c r="AA90" s="139"/>
      <c r="AB90" s="139"/>
      <c r="AC90" s="139"/>
      <c r="AD90" s="140"/>
      <c r="AE90" s="140"/>
      <c r="AF90" s="140"/>
      <c r="AG90" s="141"/>
      <c r="AH90" s="142"/>
      <c r="AI90" s="142"/>
      <c r="AJ90" s="110" t="str">
        <f t="shared" si="2"/>
        <v>0.0000</v>
      </c>
      <c r="AK90" s="111"/>
      <c r="AL90" s="138"/>
      <c r="AQ90" s="7"/>
      <c r="AR90" s="7"/>
      <c r="AS90" s="7"/>
      <c r="AT90" s="7"/>
      <c r="AU90" s="7"/>
    </row>
    <row r="91" spans="1:47" ht="14.55" customHeight="1">
      <c r="A91" s="49" t="s">
        <v>123</v>
      </c>
      <c r="B91" s="139"/>
      <c r="C91" s="139"/>
      <c r="D91" s="139"/>
      <c r="E91" s="139"/>
      <c r="F91" s="139"/>
      <c r="G91" s="139"/>
      <c r="H91" s="139"/>
      <c r="I91" s="139"/>
      <c r="J91" s="140"/>
      <c r="K91" s="140"/>
      <c r="L91" s="140"/>
      <c r="M91" s="141"/>
      <c r="N91" s="142"/>
      <c r="O91" s="142"/>
      <c r="P91" s="110" t="str">
        <f t="shared" si="1"/>
        <v>0.0000</v>
      </c>
      <c r="Q91" s="111"/>
      <c r="R91" s="138"/>
      <c r="U91" s="50" t="s">
        <v>124</v>
      </c>
      <c r="V91" s="139"/>
      <c r="W91" s="139"/>
      <c r="X91" s="139"/>
      <c r="Y91" s="139"/>
      <c r="Z91" s="139"/>
      <c r="AA91" s="139"/>
      <c r="AB91" s="139"/>
      <c r="AC91" s="139"/>
      <c r="AD91" s="140"/>
      <c r="AE91" s="140"/>
      <c r="AF91" s="140"/>
      <c r="AG91" s="141"/>
      <c r="AH91" s="142"/>
      <c r="AI91" s="142"/>
      <c r="AJ91" s="110" t="str">
        <f t="shared" si="2"/>
        <v>0.0000</v>
      </c>
      <c r="AK91" s="111"/>
      <c r="AL91" s="138"/>
      <c r="AQ91" s="7"/>
      <c r="AR91" s="7"/>
      <c r="AS91" s="7"/>
      <c r="AT91" s="7"/>
      <c r="AU91" s="7"/>
    </row>
    <row r="92" spans="1:47" ht="14.55" customHeight="1" thickBot="1">
      <c r="A92" s="51" t="s">
        <v>125</v>
      </c>
      <c r="B92" s="134"/>
      <c r="C92" s="134"/>
      <c r="D92" s="134"/>
      <c r="E92" s="134"/>
      <c r="F92" s="134"/>
      <c r="G92" s="134"/>
      <c r="H92" s="134"/>
      <c r="I92" s="134"/>
      <c r="J92" s="135"/>
      <c r="K92" s="135"/>
      <c r="L92" s="135"/>
      <c r="M92" s="136"/>
      <c r="N92" s="137"/>
      <c r="O92" s="137"/>
      <c r="P92" s="102" t="str">
        <f t="shared" si="1"/>
        <v>0.0000</v>
      </c>
      <c r="Q92" s="103"/>
      <c r="R92" s="123"/>
      <c r="U92" s="52" t="s">
        <v>126</v>
      </c>
      <c r="V92" s="134"/>
      <c r="W92" s="134"/>
      <c r="X92" s="134"/>
      <c r="Y92" s="134"/>
      <c r="Z92" s="134"/>
      <c r="AA92" s="134"/>
      <c r="AB92" s="134"/>
      <c r="AC92" s="134"/>
      <c r="AD92" s="135"/>
      <c r="AE92" s="135"/>
      <c r="AF92" s="135"/>
      <c r="AG92" s="136"/>
      <c r="AH92" s="137"/>
      <c r="AI92" s="137"/>
      <c r="AJ92" s="102" t="str">
        <f t="shared" si="2"/>
        <v>0.0000</v>
      </c>
      <c r="AK92" s="103"/>
      <c r="AL92" s="123"/>
      <c r="AQ92" s="7"/>
      <c r="AR92" s="7"/>
      <c r="AS92" s="7"/>
      <c r="AT92" s="7"/>
      <c r="AU92" s="7"/>
    </row>
    <row r="93" spans="1:47" ht="14.55" customHeight="1" thickBot="1">
      <c r="J93" s="13"/>
      <c r="K93" s="13"/>
      <c r="L93" s="53" t="s">
        <v>11</v>
      </c>
      <c r="M93" s="72" t="s">
        <v>250</v>
      </c>
      <c r="N93" s="72"/>
      <c r="O93" s="72"/>
      <c r="P93" s="124" t="str" cm="1">
        <f t="array" ref="P93">FIXED(SUM(VALUE(P78:R92)),$AN$3+1,FALSE)</f>
        <v>0.0000</v>
      </c>
      <c r="Q93" s="124"/>
      <c r="R93" s="125"/>
      <c r="U93" s="54" t="s">
        <v>127</v>
      </c>
      <c r="V93" s="126" t="s">
        <v>251</v>
      </c>
      <c r="W93" s="126"/>
      <c r="X93" s="126"/>
      <c r="Y93" s="126"/>
      <c r="Z93" s="126" t="s">
        <v>252</v>
      </c>
      <c r="AA93" s="126"/>
      <c r="AB93" s="126"/>
      <c r="AC93" s="126"/>
      <c r="AD93" s="126"/>
      <c r="AE93" s="126"/>
      <c r="AF93" s="126"/>
      <c r="AG93" s="126"/>
      <c r="AH93" s="126"/>
      <c r="AI93" s="127"/>
      <c r="AJ93" s="128" t="str" cm="1">
        <f t="array" ref="AJ93">FIXED(SUM(VALUE(AJ78:AL92)),$AN$3+1,FALSE)</f>
        <v>0.0000</v>
      </c>
      <c r="AK93" s="129"/>
      <c r="AL93" s="130"/>
      <c r="AQ93" s="7"/>
      <c r="AR93" s="7"/>
      <c r="AS93" s="7"/>
      <c r="AT93" s="7"/>
      <c r="AU93" s="7"/>
    </row>
    <row r="94" spans="1:47" ht="14.55" customHeight="1" thickBot="1">
      <c r="U94" s="32" t="s">
        <v>57</v>
      </c>
      <c r="V94" s="346" t="s">
        <v>253</v>
      </c>
      <c r="W94" s="346"/>
      <c r="X94" s="346"/>
      <c r="Y94" s="346"/>
      <c r="Z94" s="346"/>
      <c r="AA94" s="346"/>
      <c r="AB94" s="346"/>
      <c r="AC94" s="347"/>
      <c r="AD94" s="348" t="s">
        <v>128</v>
      </c>
      <c r="AE94" s="346"/>
      <c r="AF94" s="346"/>
      <c r="AG94" s="346"/>
      <c r="AH94" s="346"/>
      <c r="AI94" s="349"/>
      <c r="AJ94" s="128" t="str">
        <f>FIXED(IFERROR(AJ93/I21,0),$AN$3+1,FALSE)</f>
        <v>0.0000</v>
      </c>
      <c r="AK94" s="129"/>
      <c r="AL94" s="130"/>
      <c r="AQ94" s="7"/>
      <c r="AR94" s="7"/>
      <c r="AS94" s="7"/>
      <c r="AT94" s="7"/>
      <c r="AU94" s="7"/>
    </row>
    <row r="95" spans="1:47" ht="14.55" customHeight="1" thickBot="1">
      <c r="AO95" s="55"/>
      <c r="AQ95" s="7"/>
      <c r="AR95" s="7"/>
      <c r="AS95" s="7"/>
      <c r="AT95" s="7"/>
      <c r="AU95" s="7"/>
    </row>
    <row r="96" spans="1:47" ht="14.55" customHeight="1" thickBot="1">
      <c r="A96" s="32" t="s">
        <v>37</v>
      </c>
      <c r="B96" s="33" t="s">
        <v>254</v>
      </c>
      <c r="C96" s="34"/>
      <c r="D96" s="34"/>
      <c r="E96" s="34"/>
      <c r="F96" s="34"/>
      <c r="G96" s="34" t="s">
        <v>129</v>
      </c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56"/>
      <c r="AQ96" s="7"/>
      <c r="AR96" s="7"/>
      <c r="AS96" s="7"/>
      <c r="AT96" s="7"/>
      <c r="AU96" s="7"/>
    </row>
    <row r="97" spans="1:47" ht="14.55" customHeight="1">
      <c r="A97" s="57" t="s">
        <v>130</v>
      </c>
      <c r="B97" s="131" t="s">
        <v>263</v>
      </c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3"/>
      <c r="N97" s="131" t="s">
        <v>264</v>
      </c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3"/>
      <c r="AB97" s="117" t="s">
        <v>255</v>
      </c>
      <c r="AC97" s="117"/>
      <c r="AD97" s="115" t="s">
        <v>266</v>
      </c>
      <c r="AE97" s="116"/>
      <c r="AF97" s="116"/>
      <c r="AG97" s="115" t="s">
        <v>265</v>
      </c>
      <c r="AH97" s="116"/>
      <c r="AI97" s="116"/>
      <c r="AJ97" s="117" t="s">
        <v>249</v>
      </c>
      <c r="AK97" s="117"/>
      <c r="AL97" s="118"/>
      <c r="AQ97" s="7"/>
      <c r="AR97" s="7"/>
      <c r="AS97" s="7"/>
      <c r="AT97" s="7"/>
      <c r="AU97" s="7"/>
    </row>
    <row r="98" spans="1:47" ht="14.55" customHeight="1">
      <c r="A98" s="58" t="s">
        <v>131</v>
      </c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8"/>
      <c r="N98" s="109"/>
      <c r="O98" s="108"/>
      <c r="P98" s="108"/>
      <c r="Q98" s="96" t="s">
        <v>132</v>
      </c>
      <c r="R98" s="96"/>
      <c r="S98" s="108"/>
      <c r="T98" s="108"/>
      <c r="U98" s="108"/>
      <c r="V98" s="59" t="s">
        <v>256</v>
      </c>
      <c r="W98" s="110" t="str">
        <f>FIXED(N98*S98,$AN$3+1,FALSE)</f>
        <v>0.0000</v>
      </c>
      <c r="X98" s="111"/>
      <c r="Y98" s="111"/>
      <c r="Z98" s="96" t="s">
        <v>133</v>
      </c>
      <c r="AA98" s="97"/>
      <c r="AB98" s="98"/>
      <c r="AC98" s="98"/>
      <c r="AD98" s="119" t="str">
        <f>FIXED(IFERROR(3600/W98*AB98,0),0,FALSE)</f>
        <v>0</v>
      </c>
      <c r="AE98" s="119"/>
      <c r="AF98" s="119"/>
      <c r="AG98" s="120"/>
      <c r="AH98" s="120"/>
      <c r="AI98" s="120"/>
      <c r="AJ98" s="121" t="str">
        <f>FIXED(IFERROR(AG98/AD98,0),$AN$3+1,FALSE)</f>
        <v>0.0000</v>
      </c>
      <c r="AK98" s="121"/>
      <c r="AL98" s="122"/>
      <c r="AQ98" s="7"/>
      <c r="AR98" s="7"/>
      <c r="AS98" s="7"/>
      <c r="AT98" s="7"/>
      <c r="AU98" s="7"/>
    </row>
    <row r="99" spans="1:47" ht="14.55" customHeight="1">
      <c r="A99" s="58" t="s">
        <v>134</v>
      </c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8"/>
      <c r="N99" s="109"/>
      <c r="O99" s="108"/>
      <c r="P99" s="108"/>
      <c r="Q99" s="96" t="s">
        <v>132</v>
      </c>
      <c r="R99" s="96"/>
      <c r="S99" s="108"/>
      <c r="T99" s="108"/>
      <c r="U99" s="108"/>
      <c r="V99" s="59" t="s">
        <v>256</v>
      </c>
      <c r="W99" s="110" t="str">
        <f t="shared" ref="W99:W132" si="3">FIXED(N99*S99,$AN$3+1,FALSE)</f>
        <v>0.0000</v>
      </c>
      <c r="X99" s="111"/>
      <c r="Y99" s="111"/>
      <c r="Z99" s="96" t="s">
        <v>133</v>
      </c>
      <c r="AA99" s="97"/>
      <c r="AB99" s="98"/>
      <c r="AC99" s="98"/>
      <c r="AD99" s="112" t="str">
        <f t="shared" ref="AD99:AD132" si="4">FIXED(IFERROR(3600/W99*AB99,0),0,FALSE)</f>
        <v>0</v>
      </c>
      <c r="AE99" s="113"/>
      <c r="AF99" s="114"/>
      <c r="AG99" s="76"/>
      <c r="AH99" s="77"/>
      <c r="AI99" s="78"/>
      <c r="AJ99" s="79" t="str">
        <f t="shared" ref="AJ99:AJ132" si="5">FIXED(IFERROR(AG99/AD99,0),$AN$3+1,FALSE)</f>
        <v>0.0000</v>
      </c>
      <c r="AK99" s="80"/>
      <c r="AL99" s="81"/>
      <c r="AQ99" s="7"/>
      <c r="AR99" s="7"/>
      <c r="AS99" s="7"/>
      <c r="AT99" s="7"/>
      <c r="AU99" s="7"/>
    </row>
    <row r="100" spans="1:47" ht="14.55" customHeight="1">
      <c r="A100" s="58" t="s">
        <v>135</v>
      </c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8"/>
      <c r="N100" s="109"/>
      <c r="O100" s="108"/>
      <c r="P100" s="108"/>
      <c r="Q100" s="96" t="s">
        <v>132</v>
      </c>
      <c r="R100" s="96"/>
      <c r="S100" s="108"/>
      <c r="T100" s="108"/>
      <c r="U100" s="108"/>
      <c r="V100" s="59" t="s">
        <v>256</v>
      </c>
      <c r="W100" s="110" t="str">
        <f t="shared" si="3"/>
        <v>0.0000</v>
      </c>
      <c r="X100" s="111"/>
      <c r="Y100" s="111"/>
      <c r="Z100" s="96" t="s">
        <v>133</v>
      </c>
      <c r="AA100" s="97"/>
      <c r="AB100" s="98"/>
      <c r="AC100" s="98"/>
      <c r="AD100" s="112" t="str">
        <f t="shared" si="4"/>
        <v>0</v>
      </c>
      <c r="AE100" s="113"/>
      <c r="AF100" s="114"/>
      <c r="AG100" s="76"/>
      <c r="AH100" s="77"/>
      <c r="AI100" s="78"/>
      <c r="AJ100" s="79" t="str">
        <f t="shared" si="5"/>
        <v>0.0000</v>
      </c>
      <c r="AK100" s="80"/>
      <c r="AL100" s="81"/>
      <c r="AQ100" s="7"/>
      <c r="AR100" s="7"/>
      <c r="AS100" s="7"/>
      <c r="AT100" s="7"/>
      <c r="AU100" s="7"/>
    </row>
    <row r="101" spans="1:47" ht="14.55" customHeight="1">
      <c r="A101" s="58" t="s">
        <v>136</v>
      </c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8"/>
      <c r="N101" s="109"/>
      <c r="O101" s="108"/>
      <c r="P101" s="108"/>
      <c r="Q101" s="96" t="s">
        <v>132</v>
      </c>
      <c r="R101" s="96"/>
      <c r="S101" s="108"/>
      <c r="T101" s="108"/>
      <c r="U101" s="108"/>
      <c r="V101" s="59" t="s">
        <v>256</v>
      </c>
      <c r="W101" s="110" t="str">
        <f t="shared" si="3"/>
        <v>0.0000</v>
      </c>
      <c r="X101" s="111"/>
      <c r="Y101" s="111"/>
      <c r="Z101" s="96" t="s">
        <v>133</v>
      </c>
      <c r="AA101" s="97"/>
      <c r="AB101" s="98"/>
      <c r="AC101" s="98"/>
      <c r="AD101" s="112" t="str">
        <f t="shared" si="4"/>
        <v>0</v>
      </c>
      <c r="AE101" s="113"/>
      <c r="AF101" s="114"/>
      <c r="AG101" s="76"/>
      <c r="AH101" s="77"/>
      <c r="AI101" s="78"/>
      <c r="AJ101" s="79" t="str">
        <f t="shared" si="5"/>
        <v>0.0000</v>
      </c>
      <c r="AK101" s="80"/>
      <c r="AL101" s="81"/>
      <c r="AQ101" s="7"/>
      <c r="AR101" s="7"/>
      <c r="AS101" s="7"/>
      <c r="AT101" s="7"/>
      <c r="AU101" s="7"/>
    </row>
    <row r="102" spans="1:47" ht="14.55" customHeight="1">
      <c r="A102" s="58" t="s">
        <v>137</v>
      </c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8"/>
      <c r="N102" s="109"/>
      <c r="O102" s="108"/>
      <c r="P102" s="108"/>
      <c r="Q102" s="96" t="s">
        <v>132</v>
      </c>
      <c r="R102" s="96"/>
      <c r="S102" s="108"/>
      <c r="T102" s="108"/>
      <c r="U102" s="108"/>
      <c r="V102" s="59" t="s">
        <v>256</v>
      </c>
      <c r="W102" s="110" t="str">
        <f t="shared" si="3"/>
        <v>0.0000</v>
      </c>
      <c r="X102" s="111"/>
      <c r="Y102" s="111"/>
      <c r="Z102" s="96" t="s">
        <v>133</v>
      </c>
      <c r="AA102" s="97"/>
      <c r="AB102" s="98"/>
      <c r="AC102" s="98"/>
      <c r="AD102" s="112" t="str">
        <f t="shared" si="4"/>
        <v>0</v>
      </c>
      <c r="AE102" s="113"/>
      <c r="AF102" s="114"/>
      <c r="AG102" s="76"/>
      <c r="AH102" s="77"/>
      <c r="AI102" s="78"/>
      <c r="AJ102" s="79" t="str">
        <f t="shared" si="5"/>
        <v>0.0000</v>
      </c>
      <c r="AK102" s="80"/>
      <c r="AL102" s="81"/>
      <c r="AQ102" s="7"/>
      <c r="AR102" s="7"/>
      <c r="AS102" s="7"/>
      <c r="AT102" s="7"/>
      <c r="AU102" s="7"/>
    </row>
    <row r="103" spans="1:47" ht="14.55" customHeight="1">
      <c r="A103" s="58" t="s">
        <v>138</v>
      </c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8"/>
      <c r="N103" s="109"/>
      <c r="O103" s="108"/>
      <c r="P103" s="108"/>
      <c r="Q103" s="96" t="s">
        <v>132</v>
      </c>
      <c r="R103" s="96"/>
      <c r="S103" s="108"/>
      <c r="T103" s="108"/>
      <c r="U103" s="108"/>
      <c r="V103" s="59" t="s">
        <v>256</v>
      </c>
      <c r="W103" s="110" t="str">
        <f t="shared" si="3"/>
        <v>0.0000</v>
      </c>
      <c r="X103" s="111"/>
      <c r="Y103" s="111"/>
      <c r="Z103" s="96" t="s">
        <v>133</v>
      </c>
      <c r="AA103" s="97"/>
      <c r="AB103" s="98"/>
      <c r="AC103" s="98"/>
      <c r="AD103" s="112" t="str">
        <f t="shared" si="4"/>
        <v>0</v>
      </c>
      <c r="AE103" s="113"/>
      <c r="AF103" s="114"/>
      <c r="AG103" s="76"/>
      <c r="AH103" s="77"/>
      <c r="AI103" s="78"/>
      <c r="AJ103" s="79" t="str">
        <f t="shared" si="5"/>
        <v>0.0000</v>
      </c>
      <c r="AK103" s="80"/>
      <c r="AL103" s="81"/>
      <c r="AQ103" s="7"/>
      <c r="AR103" s="7"/>
      <c r="AS103" s="7"/>
      <c r="AT103" s="7"/>
      <c r="AU103" s="7"/>
    </row>
    <row r="104" spans="1:47" ht="14.55" customHeight="1">
      <c r="A104" s="58" t="s">
        <v>139</v>
      </c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8"/>
      <c r="N104" s="109"/>
      <c r="O104" s="108"/>
      <c r="P104" s="108"/>
      <c r="Q104" s="96" t="s">
        <v>132</v>
      </c>
      <c r="R104" s="96"/>
      <c r="S104" s="108"/>
      <c r="T104" s="108"/>
      <c r="U104" s="108"/>
      <c r="V104" s="59" t="s">
        <v>256</v>
      </c>
      <c r="W104" s="110" t="str">
        <f t="shared" si="3"/>
        <v>0.0000</v>
      </c>
      <c r="X104" s="111"/>
      <c r="Y104" s="111"/>
      <c r="Z104" s="96" t="s">
        <v>133</v>
      </c>
      <c r="AA104" s="97"/>
      <c r="AB104" s="98"/>
      <c r="AC104" s="98"/>
      <c r="AD104" s="112" t="str">
        <f t="shared" si="4"/>
        <v>0</v>
      </c>
      <c r="AE104" s="113"/>
      <c r="AF104" s="114"/>
      <c r="AG104" s="76"/>
      <c r="AH104" s="77"/>
      <c r="AI104" s="78"/>
      <c r="AJ104" s="79" t="str">
        <f t="shared" si="5"/>
        <v>0.0000</v>
      </c>
      <c r="AK104" s="80"/>
      <c r="AL104" s="81"/>
      <c r="AQ104" s="7"/>
      <c r="AR104" s="7"/>
      <c r="AS104" s="7"/>
      <c r="AT104" s="7"/>
      <c r="AU104" s="7"/>
    </row>
    <row r="105" spans="1:47" ht="14.55" customHeight="1">
      <c r="A105" s="58" t="s">
        <v>140</v>
      </c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8"/>
      <c r="N105" s="109"/>
      <c r="O105" s="108"/>
      <c r="P105" s="108"/>
      <c r="Q105" s="96" t="s">
        <v>132</v>
      </c>
      <c r="R105" s="96"/>
      <c r="S105" s="108"/>
      <c r="T105" s="108"/>
      <c r="U105" s="108"/>
      <c r="V105" s="59" t="s">
        <v>256</v>
      </c>
      <c r="W105" s="110" t="str">
        <f t="shared" si="3"/>
        <v>0.0000</v>
      </c>
      <c r="X105" s="111"/>
      <c r="Y105" s="111"/>
      <c r="Z105" s="96" t="s">
        <v>133</v>
      </c>
      <c r="AA105" s="97"/>
      <c r="AB105" s="98"/>
      <c r="AC105" s="98"/>
      <c r="AD105" s="112" t="str">
        <f t="shared" si="4"/>
        <v>0</v>
      </c>
      <c r="AE105" s="113"/>
      <c r="AF105" s="114"/>
      <c r="AG105" s="76"/>
      <c r="AH105" s="77"/>
      <c r="AI105" s="78"/>
      <c r="AJ105" s="79" t="str">
        <f t="shared" si="5"/>
        <v>0.0000</v>
      </c>
      <c r="AK105" s="80"/>
      <c r="AL105" s="81"/>
      <c r="AQ105" s="7"/>
      <c r="AR105" s="7"/>
      <c r="AS105" s="7"/>
      <c r="AT105" s="7"/>
      <c r="AU105" s="7"/>
    </row>
    <row r="106" spans="1:47" ht="14.55" customHeight="1">
      <c r="A106" s="58" t="s">
        <v>141</v>
      </c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8"/>
      <c r="N106" s="109"/>
      <c r="O106" s="108"/>
      <c r="P106" s="108"/>
      <c r="Q106" s="96" t="s">
        <v>132</v>
      </c>
      <c r="R106" s="96"/>
      <c r="S106" s="108"/>
      <c r="T106" s="108"/>
      <c r="U106" s="108"/>
      <c r="V106" s="59" t="s">
        <v>256</v>
      </c>
      <c r="W106" s="110" t="str">
        <f t="shared" si="3"/>
        <v>0.0000</v>
      </c>
      <c r="X106" s="111"/>
      <c r="Y106" s="111"/>
      <c r="Z106" s="96" t="s">
        <v>133</v>
      </c>
      <c r="AA106" s="97"/>
      <c r="AB106" s="98"/>
      <c r="AC106" s="98"/>
      <c r="AD106" s="99" t="str">
        <f t="shared" si="4"/>
        <v>0</v>
      </c>
      <c r="AE106" s="100"/>
      <c r="AF106" s="101"/>
      <c r="AG106" s="76"/>
      <c r="AH106" s="77"/>
      <c r="AI106" s="78"/>
      <c r="AJ106" s="79" t="str">
        <f t="shared" si="5"/>
        <v>0.0000</v>
      </c>
      <c r="AK106" s="80"/>
      <c r="AL106" s="81"/>
      <c r="AQ106" s="7"/>
      <c r="AR106" s="7"/>
      <c r="AS106" s="7"/>
      <c r="AT106" s="7"/>
      <c r="AU106" s="7"/>
    </row>
    <row r="107" spans="1:47" ht="14.55" customHeight="1">
      <c r="A107" s="58" t="s">
        <v>142</v>
      </c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8"/>
      <c r="N107" s="109"/>
      <c r="O107" s="108"/>
      <c r="P107" s="108"/>
      <c r="Q107" s="96" t="s">
        <v>132</v>
      </c>
      <c r="R107" s="96"/>
      <c r="S107" s="108"/>
      <c r="T107" s="108"/>
      <c r="U107" s="108"/>
      <c r="V107" s="59" t="s">
        <v>256</v>
      </c>
      <c r="W107" s="110" t="str">
        <f t="shared" si="3"/>
        <v>0.0000</v>
      </c>
      <c r="X107" s="111"/>
      <c r="Y107" s="111"/>
      <c r="Z107" s="96" t="s">
        <v>133</v>
      </c>
      <c r="AA107" s="97"/>
      <c r="AB107" s="98"/>
      <c r="AC107" s="98"/>
      <c r="AD107" s="99" t="str">
        <f t="shared" si="4"/>
        <v>0</v>
      </c>
      <c r="AE107" s="100"/>
      <c r="AF107" s="101"/>
      <c r="AG107" s="76"/>
      <c r="AH107" s="77"/>
      <c r="AI107" s="78"/>
      <c r="AJ107" s="79" t="str">
        <f t="shared" si="5"/>
        <v>0.0000</v>
      </c>
      <c r="AK107" s="80"/>
      <c r="AL107" s="81"/>
      <c r="AQ107" s="7"/>
      <c r="AR107" s="7"/>
      <c r="AS107" s="7"/>
      <c r="AT107" s="7"/>
      <c r="AU107" s="7"/>
    </row>
    <row r="108" spans="1:47" ht="14.55" customHeight="1">
      <c r="A108" s="58" t="s">
        <v>143</v>
      </c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8"/>
      <c r="N108" s="109"/>
      <c r="O108" s="108"/>
      <c r="P108" s="108"/>
      <c r="Q108" s="96" t="s">
        <v>132</v>
      </c>
      <c r="R108" s="96"/>
      <c r="S108" s="108"/>
      <c r="T108" s="108"/>
      <c r="U108" s="108"/>
      <c r="V108" s="59" t="s">
        <v>256</v>
      </c>
      <c r="W108" s="110" t="str">
        <f t="shared" si="3"/>
        <v>0.0000</v>
      </c>
      <c r="X108" s="111"/>
      <c r="Y108" s="111"/>
      <c r="Z108" s="96" t="s">
        <v>133</v>
      </c>
      <c r="AA108" s="97"/>
      <c r="AB108" s="98"/>
      <c r="AC108" s="98"/>
      <c r="AD108" s="99" t="str">
        <f t="shared" si="4"/>
        <v>0</v>
      </c>
      <c r="AE108" s="100"/>
      <c r="AF108" s="101"/>
      <c r="AG108" s="76"/>
      <c r="AH108" s="77"/>
      <c r="AI108" s="78"/>
      <c r="AJ108" s="79" t="str">
        <f t="shared" si="5"/>
        <v>0.0000</v>
      </c>
      <c r="AK108" s="80"/>
      <c r="AL108" s="81"/>
      <c r="AQ108" s="7"/>
      <c r="AR108" s="7"/>
      <c r="AS108" s="7"/>
      <c r="AT108" s="7"/>
      <c r="AU108" s="7"/>
    </row>
    <row r="109" spans="1:47" ht="14.55" customHeight="1">
      <c r="A109" s="58" t="s">
        <v>144</v>
      </c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8"/>
      <c r="N109" s="109"/>
      <c r="O109" s="108"/>
      <c r="P109" s="108"/>
      <c r="Q109" s="96" t="s">
        <v>132</v>
      </c>
      <c r="R109" s="96"/>
      <c r="S109" s="108"/>
      <c r="T109" s="108"/>
      <c r="U109" s="108"/>
      <c r="V109" s="59" t="s">
        <v>256</v>
      </c>
      <c r="W109" s="110" t="str">
        <f t="shared" si="3"/>
        <v>0.0000</v>
      </c>
      <c r="X109" s="111"/>
      <c r="Y109" s="111"/>
      <c r="Z109" s="96" t="s">
        <v>133</v>
      </c>
      <c r="AA109" s="97"/>
      <c r="AB109" s="98"/>
      <c r="AC109" s="98"/>
      <c r="AD109" s="99" t="str">
        <f t="shared" si="4"/>
        <v>0</v>
      </c>
      <c r="AE109" s="100"/>
      <c r="AF109" s="101"/>
      <c r="AG109" s="76"/>
      <c r="AH109" s="77"/>
      <c r="AI109" s="78"/>
      <c r="AJ109" s="79" t="str">
        <f t="shared" si="5"/>
        <v>0.0000</v>
      </c>
      <c r="AK109" s="80"/>
      <c r="AL109" s="81"/>
      <c r="AQ109" s="7"/>
      <c r="AR109" s="7"/>
      <c r="AS109" s="7"/>
      <c r="AT109" s="7"/>
      <c r="AU109" s="7"/>
    </row>
    <row r="110" spans="1:47" ht="14.55" customHeight="1">
      <c r="A110" s="58" t="s">
        <v>145</v>
      </c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8"/>
      <c r="N110" s="109"/>
      <c r="O110" s="108"/>
      <c r="P110" s="108"/>
      <c r="Q110" s="96" t="s">
        <v>132</v>
      </c>
      <c r="R110" s="96"/>
      <c r="S110" s="108"/>
      <c r="T110" s="108"/>
      <c r="U110" s="108"/>
      <c r="V110" s="59" t="s">
        <v>256</v>
      </c>
      <c r="W110" s="110" t="str">
        <f t="shared" si="3"/>
        <v>0.0000</v>
      </c>
      <c r="X110" s="111"/>
      <c r="Y110" s="111"/>
      <c r="Z110" s="96" t="s">
        <v>133</v>
      </c>
      <c r="AA110" s="97"/>
      <c r="AB110" s="98"/>
      <c r="AC110" s="98"/>
      <c r="AD110" s="99" t="str">
        <f t="shared" si="4"/>
        <v>0</v>
      </c>
      <c r="AE110" s="100"/>
      <c r="AF110" s="101"/>
      <c r="AG110" s="76"/>
      <c r="AH110" s="77"/>
      <c r="AI110" s="78"/>
      <c r="AJ110" s="79" t="str">
        <f t="shared" si="5"/>
        <v>0.0000</v>
      </c>
      <c r="AK110" s="80"/>
      <c r="AL110" s="81"/>
      <c r="AQ110" s="7"/>
      <c r="AR110" s="7"/>
      <c r="AS110" s="7"/>
      <c r="AT110" s="7"/>
      <c r="AU110" s="7"/>
    </row>
    <row r="111" spans="1:47" ht="14.55" customHeight="1">
      <c r="A111" s="58" t="s">
        <v>146</v>
      </c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8"/>
      <c r="N111" s="109"/>
      <c r="O111" s="108"/>
      <c r="P111" s="108"/>
      <c r="Q111" s="96" t="s">
        <v>132</v>
      </c>
      <c r="R111" s="96"/>
      <c r="S111" s="108"/>
      <c r="T111" s="108"/>
      <c r="U111" s="108"/>
      <c r="V111" s="59" t="s">
        <v>256</v>
      </c>
      <c r="W111" s="110" t="str">
        <f t="shared" si="3"/>
        <v>0.0000</v>
      </c>
      <c r="X111" s="111"/>
      <c r="Y111" s="111"/>
      <c r="Z111" s="96" t="s">
        <v>133</v>
      </c>
      <c r="AA111" s="97"/>
      <c r="AB111" s="98"/>
      <c r="AC111" s="98"/>
      <c r="AD111" s="99" t="str">
        <f t="shared" si="4"/>
        <v>0</v>
      </c>
      <c r="AE111" s="100"/>
      <c r="AF111" s="101"/>
      <c r="AG111" s="76"/>
      <c r="AH111" s="77"/>
      <c r="AI111" s="78"/>
      <c r="AJ111" s="79" t="str">
        <f t="shared" si="5"/>
        <v>0.0000</v>
      </c>
      <c r="AK111" s="80"/>
      <c r="AL111" s="81"/>
      <c r="AQ111" s="7"/>
      <c r="AR111" s="7"/>
      <c r="AS111" s="7"/>
      <c r="AT111" s="7"/>
      <c r="AU111" s="7"/>
    </row>
    <row r="112" spans="1:47" ht="14.55" customHeight="1">
      <c r="A112" s="58" t="s">
        <v>147</v>
      </c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8"/>
      <c r="N112" s="109"/>
      <c r="O112" s="108"/>
      <c r="P112" s="108"/>
      <c r="Q112" s="96" t="s">
        <v>132</v>
      </c>
      <c r="R112" s="96"/>
      <c r="S112" s="108"/>
      <c r="T112" s="108"/>
      <c r="U112" s="108"/>
      <c r="V112" s="59" t="s">
        <v>256</v>
      </c>
      <c r="W112" s="110" t="str">
        <f t="shared" si="3"/>
        <v>0.0000</v>
      </c>
      <c r="X112" s="111"/>
      <c r="Y112" s="111"/>
      <c r="Z112" s="96" t="s">
        <v>133</v>
      </c>
      <c r="AA112" s="97"/>
      <c r="AB112" s="98"/>
      <c r="AC112" s="98"/>
      <c r="AD112" s="99" t="str">
        <f t="shared" si="4"/>
        <v>0</v>
      </c>
      <c r="AE112" s="100"/>
      <c r="AF112" s="101"/>
      <c r="AG112" s="76"/>
      <c r="AH112" s="77"/>
      <c r="AI112" s="78"/>
      <c r="AJ112" s="79" t="str">
        <f t="shared" si="5"/>
        <v>0.0000</v>
      </c>
      <c r="AK112" s="80"/>
      <c r="AL112" s="81"/>
      <c r="AQ112" s="7"/>
      <c r="AR112" s="7"/>
      <c r="AS112" s="7"/>
      <c r="AT112" s="7"/>
      <c r="AU112" s="7"/>
    </row>
    <row r="113" spans="1:47" ht="14.55" customHeight="1">
      <c r="A113" s="58" t="s">
        <v>148</v>
      </c>
      <c r="B113" s="66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8"/>
      <c r="N113" s="109"/>
      <c r="O113" s="108"/>
      <c r="P113" s="108"/>
      <c r="Q113" s="96" t="s">
        <v>132</v>
      </c>
      <c r="R113" s="96"/>
      <c r="S113" s="108"/>
      <c r="T113" s="108"/>
      <c r="U113" s="108"/>
      <c r="V113" s="59" t="s">
        <v>256</v>
      </c>
      <c r="W113" s="110" t="str">
        <f t="shared" si="3"/>
        <v>0.0000</v>
      </c>
      <c r="X113" s="111"/>
      <c r="Y113" s="111"/>
      <c r="Z113" s="96" t="s">
        <v>133</v>
      </c>
      <c r="AA113" s="97"/>
      <c r="AB113" s="98"/>
      <c r="AC113" s="98"/>
      <c r="AD113" s="99" t="str">
        <f t="shared" si="4"/>
        <v>0</v>
      </c>
      <c r="AE113" s="100"/>
      <c r="AF113" s="101"/>
      <c r="AG113" s="76"/>
      <c r="AH113" s="77"/>
      <c r="AI113" s="78"/>
      <c r="AJ113" s="79" t="str">
        <f t="shared" si="5"/>
        <v>0.0000</v>
      </c>
      <c r="AK113" s="80"/>
      <c r="AL113" s="81"/>
      <c r="AQ113" s="7"/>
      <c r="AR113" s="7"/>
      <c r="AS113" s="7"/>
      <c r="AT113" s="7"/>
      <c r="AU113" s="7"/>
    </row>
    <row r="114" spans="1:47" ht="14.55" customHeight="1">
      <c r="A114" s="58" t="s">
        <v>149</v>
      </c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8"/>
      <c r="N114" s="109"/>
      <c r="O114" s="108"/>
      <c r="P114" s="108"/>
      <c r="Q114" s="96" t="s">
        <v>132</v>
      </c>
      <c r="R114" s="96"/>
      <c r="S114" s="108"/>
      <c r="T114" s="108"/>
      <c r="U114" s="108"/>
      <c r="V114" s="59" t="s">
        <v>256</v>
      </c>
      <c r="W114" s="110" t="str">
        <f t="shared" si="3"/>
        <v>0.0000</v>
      </c>
      <c r="X114" s="111"/>
      <c r="Y114" s="111"/>
      <c r="Z114" s="96" t="s">
        <v>133</v>
      </c>
      <c r="AA114" s="97"/>
      <c r="AB114" s="98"/>
      <c r="AC114" s="98"/>
      <c r="AD114" s="99" t="str">
        <f t="shared" si="4"/>
        <v>0</v>
      </c>
      <c r="AE114" s="100"/>
      <c r="AF114" s="101"/>
      <c r="AG114" s="76"/>
      <c r="AH114" s="77"/>
      <c r="AI114" s="78"/>
      <c r="AJ114" s="79" t="str">
        <f t="shared" si="5"/>
        <v>0.0000</v>
      </c>
      <c r="AK114" s="80"/>
      <c r="AL114" s="81"/>
      <c r="AQ114" s="7"/>
      <c r="AR114" s="7"/>
      <c r="AS114" s="7"/>
      <c r="AT114" s="7"/>
      <c r="AU114" s="7"/>
    </row>
    <row r="115" spans="1:47" ht="14.55" customHeight="1">
      <c r="A115" s="58" t="s">
        <v>150</v>
      </c>
      <c r="B115" s="66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8"/>
      <c r="N115" s="109"/>
      <c r="O115" s="108"/>
      <c r="P115" s="108"/>
      <c r="Q115" s="96" t="s">
        <v>132</v>
      </c>
      <c r="R115" s="96"/>
      <c r="S115" s="108"/>
      <c r="T115" s="108"/>
      <c r="U115" s="108"/>
      <c r="V115" s="59" t="s">
        <v>256</v>
      </c>
      <c r="W115" s="110" t="str">
        <f t="shared" si="3"/>
        <v>0.0000</v>
      </c>
      <c r="X115" s="111"/>
      <c r="Y115" s="111"/>
      <c r="Z115" s="96" t="s">
        <v>133</v>
      </c>
      <c r="AA115" s="97"/>
      <c r="AB115" s="98"/>
      <c r="AC115" s="98"/>
      <c r="AD115" s="99" t="str">
        <f t="shared" si="4"/>
        <v>0</v>
      </c>
      <c r="AE115" s="100"/>
      <c r="AF115" s="101"/>
      <c r="AG115" s="76"/>
      <c r="AH115" s="77"/>
      <c r="AI115" s="78"/>
      <c r="AJ115" s="79" t="str">
        <f t="shared" si="5"/>
        <v>0.0000</v>
      </c>
      <c r="AK115" s="80"/>
      <c r="AL115" s="81"/>
      <c r="AQ115" s="7"/>
      <c r="AR115" s="7"/>
      <c r="AS115" s="7"/>
      <c r="AT115" s="7"/>
      <c r="AU115" s="7"/>
    </row>
    <row r="116" spans="1:47" ht="14.55" customHeight="1">
      <c r="A116" s="58" t="s">
        <v>151</v>
      </c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8"/>
      <c r="N116" s="109"/>
      <c r="O116" s="108"/>
      <c r="P116" s="108"/>
      <c r="Q116" s="96" t="s">
        <v>132</v>
      </c>
      <c r="R116" s="96"/>
      <c r="S116" s="108"/>
      <c r="T116" s="108"/>
      <c r="U116" s="108"/>
      <c r="V116" s="59" t="s">
        <v>256</v>
      </c>
      <c r="W116" s="110" t="str">
        <f t="shared" si="3"/>
        <v>0.0000</v>
      </c>
      <c r="X116" s="111"/>
      <c r="Y116" s="111"/>
      <c r="Z116" s="96" t="s">
        <v>133</v>
      </c>
      <c r="AA116" s="97"/>
      <c r="AB116" s="98"/>
      <c r="AC116" s="98"/>
      <c r="AD116" s="99" t="str">
        <f t="shared" si="4"/>
        <v>0</v>
      </c>
      <c r="AE116" s="100"/>
      <c r="AF116" s="101"/>
      <c r="AG116" s="76"/>
      <c r="AH116" s="77"/>
      <c r="AI116" s="78"/>
      <c r="AJ116" s="79" t="str">
        <f t="shared" si="5"/>
        <v>0.0000</v>
      </c>
      <c r="AK116" s="80"/>
      <c r="AL116" s="81"/>
      <c r="AQ116" s="7"/>
      <c r="AR116" s="7"/>
      <c r="AS116" s="7"/>
      <c r="AT116" s="7"/>
      <c r="AU116" s="7"/>
    </row>
    <row r="117" spans="1:47" ht="14.55" customHeight="1">
      <c r="A117" s="58" t="s">
        <v>152</v>
      </c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8"/>
      <c r="N117" s="109"/>
      <c r="O117" s="108"/>
      <c r="P117" s="108"/>
      <c r="Q117" s="96" t="s">
        <v>132</v>
      </c>
      <c r="R117" s="96"/>
      <c r="S117" s="108"/>
      <c r="T117" s="108"/>
      <c r="U117" s="108"/>
      <c r="V117" s="59" t="s">
        <v>256</v>
      </c>
      <c r="W117" s="110" t="str">
        <f t="shared" si="3"/>
        <v>0.0000</v>
      </c>
      <c r="X117" s="111"/>
      <c r="Y117" s="111"/>
      <c r="Z117" s="96" t="s">
        <v>133</v>
      </c>
      <c r="AA117" s="97"/>
      <c r="AB117" s="98"/>
      <c r="AC117" s="98"/>
      <c r="AD117" s="99" t="str">
        <f t="shared" si="4"/>
        <v>0</v>
      </c>
      <c r="AE117" s="100"/>
      <c r="AF117" s="101"/>
      <c r="AG117" s="76"/>
      <c r="AH117" s="77"/>
      <c r="AI117" s="78"/>
      <c r="AJ117" s="79" t="str">
        <f t="shared" si="5"/>
        <v>0.0000</v>
      </c>
      <c r="AK117" s="80"/>
      <c r="AL117" s="81"/>
      <c r="AQ117" s="7"/>
      <c r="AR117" s="7"/>
      <c r="AS117" s="7"/>
      <c r="AT117" s="7"/>
      <c r="AU117" s="7"/>
    </row>
    <row r="118" spans="1:47" ht="14.55" customHeight="1">
      <c r="A118" s="58" t="s">
        <v>153</v>
      </c>
      <c r="B118" s="66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8"/>
      <c r="N118" s="109"/>
      <c r="O118" s="108"/>
      <c r="P118" s="108"/>
      <c r="Q118" s="96" t="s">
        <v>132</v>
      </c>
      <c r="R118" s="96"/>
      <c r="S118" s="108"/>
      <c r="T118" s="108"/>
      <c r="U118" s="108"/>
      <c r="V118" s="59" t="s">
        <v>256</v>
      </c>
      <c r="W118" s="110" t="str">
        <f t="shared" si="3"/>
        <v>0.0000</v>
      </c>
      <c r="X118" s="111"/>
      <c r="Y118" s="111"/>
      <c r="Z118" s="96" t="s">
        <v>133</v>
      </c>
      <c r="AA118" s="97"/>
      <c r="AB118" s="98"/>
      <c r="AC118" s="98"/>
      <c r="AD118" s="99" t="str">
        <f t="shared" si="4"/>
        <v>0</v>
      </c>
      <c r="AE118" s="100"/>
      <c r="AF118" s="101"/>
      <c r="AG118" s="76"/>
      <c r="AH118" s="77"/>
      <c r="AI118" s="78"/>
      <c r="AJ118" s="79" t="str">
        <f t="shared" si="5"/>
        <v>0.0000</v>
      </c>
      <c r="AK118" s="80"/>
      <c r="AL118" s="81"/>
      <c r="AQ118" s="7"/>
      <c r="AR118" s="7"/>
      <c r="AS118" s="7"/>
      <c r="AT118" s="7"/>
      <c r="AU118" s="7"/>
    </row>
    <row r="119" spans="1:47" ht="14.55" customHeight="1">
      <c r="A119" s="58" t="s">
        <v>154</v>
      </c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8"/>
      <c r="N119" s="109"/>
      <c r="O119" s="108"/>
      <c r="P119" s="108"/>
      <c r="Q119" s="96" t="s">
        <v>132</v>
      </c>
      <c r="R119" s="96"/>
      <c r="S119" s="108"/>
      <c r="T119" s="108"/>
      <c r="U119" s="108"/>
      <c r="V119" s="59" t="s">
        <v>256</v>
      </c>
      <c r="W119" s="110" t="str">
        <f t="shared" si="3"/>
        <v>0.0000</v>
      </c>
      <c r="X119" s="111"/>
      <c r="Y119" s="111"/>
      <c r="Z119" s="96" t="s">
        <v>133</v>
      </c>
      <c r="AA119" s="97"/>
      <c r="AB119" s="98"/>
      <c r="AC119" s="98"/>
      <c r="AD119" s="99" t="str">
        <f t="shared" si="4"/>
        <v>0</v>
      </c>
      <c r="AE119" s="100"/>
      <c r="AF119" s="101"/>
      <c r="AG119" s="76"/>
      <c r="AH119" s="77"/>
      <c r="AI119" s="78"/>
      <c r="AJ119" s="79" t="str">
        <f t="shared" si="5"/>
        <v>0.0000</v>
      </c>
      <c r="AK119" s="80"/>
      <c r="AL119" s="81"/>
      <c r="AQ119" s="7"/>
      <c r="AR119" s="7"/>
      <c r="AS119" s="7"/>
      <c r="AT119" s="7"/>
      <c r="AU119" s="7"/>
    </row>
    <row r="120" spans="1:47" ht="14.55" customHeight="1">
      <c r="A120" s="58" t="s">
        <v>155</v>
      </c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8"/>
      <c r="N120" s="109"/>
      <c r="O120" s="108"/>
      <c r="P120" s="108"/>
      <c r="Q120" s="96" t="s">
        <v>132</v>
      </c>
      <c r="R120" s="96"/>
      <c r="S120" s="108"/>
      <c r="T120" s="108"/>
      <c r="U120" s="108"/>
      <c r="V120" s="59" t="s">
        <v>256</v>
      </c>
      <c r="W120" s="110" t="str">
        <f t="shared" si="3"/>
        <v>0.0000</v>
      </c>
      <c r="X120" s="111"/>
      <c r="Y120" s="111"/>
      <c r="Z120" s="96" t="s">
        <v>133</v>
      </c>
      <c r="AA120" s="97"/>
      <c r="AB120" s="98"/>
      <c r="AC120" s="98"/>
      <c r="AD120" s="99" t="str">
        <f t="shared" si="4"/>
        <v>0</v>
      </c>
      <c r="AE120" s="100"/>
      <c r="AF120" s="101"/>
      <c r="AG120" s="76"/>
      <c r="AH120" s="77"/>
      <c r="AI120" s="78"/>
      <c r="AJ120" s="79" t="str">
        <f t="shared" si="5"/>
        <v>0.0000</v>
      </c>
      <c r="AK120" s="80"/>
      <c r="AL120" s="81"/>
      <c r="AQ120" s="7"/>
      <c r="AR120" s="7"/>
      <c r="AS120" s="7"/>
      <c r="AT120" s="7"/>
      <c r="AU120" s="7"/>
    </row>
    <row r="121" spans="1:47" ht="14.55" customHeight="1">
      <c r="A121" s="58" t="s">
        <v>156</v>
      </c>
      <c r="B121" s="66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8"/>
      <c r="N121" s="109"/>
      <c r="O121" s="108"/>
      <c r="P121" s="108"/>
      <c r="Q121" s="96" t="s">
        <v>132</v>
      </c>
      <c r="R121" s="96"/>
      <c r="S121" s="108"/>
      <c r="T121" s="108"/>
      <c r="U121" s="108"/>
      <c r="V121" s="59" t="s">
        <v>256</v>
      </c>
      <c r="W121" s="110" t="str">
        <f t="shared" si="3"/>
        <v>0.0000</v>
      </c>
      <c r="X121" s="111"/>
      <c r="Y121" s="111"/>
      <c r="Z121" s="96" t="s">
        <v>133</v>
      </c>
      <c r="AA121" s="97"/>
      <c r="AB121" s="98"/>
      <c r="AC121" s="98"/>
      <c r="AD121" s="99" t="str">
        <f t="shared" si="4"/>
        <v>0</v>
      </c>
      <c r="AE121" s="100"/>
      <c r="AF121" s="101"/>
      <c r="AG121" s="76"/>
      <c r="AH121" s="77"/>
      <c r="AI121" s="78"/>
      <c r="AJ121" s="79" t="str">
        <f t="shared" si="5"/>
        <v>0.0000</v>
      </c>
      <c r="AK121" s="80"/>
      <c r="AL121" s="81"/>
      <c r="AQ121" s="7"/>
      <c r="AR121" s="7"/>
      <c r="AS121" s="7"/>
      <c r="AT121" s="7"/>
      <c r="AU121" s="7"/>
    </row>
    <row r="122" spans="1:47" ht="14.55" customHeight="1">
      <c r="A122" s="58" t="s">
        <v>157</v>
      </c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8"/>
      <c r="N122" s="109"/>
      <c r="O122" s="108"/>
      <c r="P122" s="108"/>
      <c r="Q122" s="96" t="s">
        <v>132</v>
      </c>
      <c r="R122" s="96"/>
      <c r="S122" s="108"/>
      <c r="T122" s="108"/>
      <c r="U122" s="108"/>
      <c r="V122" s="59" t="s">
        <v>256</v>
      </c>
      <c r="W122" s="110" t="str">
        <f t="shared" si="3"/>
        <v>0.0000</v>
      </c>
      <c r="X122" s="111"/>
      <c r="Y122" s="111"/>
      <c r="Z122" s="96" t="s">
        <v>133</v>
      </c>
      <c r="AA122" s="97"/>
      <c r="AB122" s="98"/>
      <c r="AC122" s="98"/>
      <c r="AD122" s="99" t="str">
        <f t="shared" si="4"/>
        <v>0</v>
      </c>
      <c r="AE122" s="100"/>
      <c r="AF122" s="101"/>
      <c r="AG122" s="76"/>
      <c r="AH122" s="77"/>
      <c r="AI122" s="78"/>
      <c r="AJ122" s="79" t="str">
        <f t="shared" si="5"/>
        <v>0.0000</v>
      </c>
      <c r="AK122" s="80"/>
      <c r="AL122" s="81"/>
      <c r="AQ122" s="7"/>
      <c r="AR122" s="7"/>
      <c r="AS122" s="7"/>
      <c r="AT122" s="7"/>
      <c r="AU122" s="7"/>
    </row>
    <row r="123" spans="1:47" ht="14.55" customHeight="1">
      <c r="A123" s="58" t="s">
        <v>158</v>
      </c>
      <c r="B123" s="66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8"/>
      <c r="N123" s="109"/>
      <c r="O123" s="108"/>
      <c r="P123" s="108"/>
      <c r="Q123" s="96" t="s">
        <v>132</v>
      </c>
      <c r="R123" s="96"/>
      <c r="S123" s="108"/>
      <c r="T123" s="108"/>
      <c r="U123" s="108"/>
      <c r="V123" s="59" t="s">
        <v>256</v>
      </c>
      <c r="W123" s="110" t="str">
        <f t="shared" si="3"/>
        <v>0.0000</v>
      </c>
      <c r="X123" s="111"/>
      <c r="Y123" s="111"/>
      <c r="Z123" s="96" t="s">
        <v>133</v>
      </c>
      <c r="AA123" s="97"/>
      <c r="AB123" s="98"/>
      <c r="AC123" s="98"/>
      <c r="AD123" s="99" t="str">
        <f t="shared" si="4"/>
        <v>0</v>
      </c>
      <c r="AE123" s="100"/>
      <c r="AF123" s="101"/>
      <c r="AG123" s="76"/>
      <c r="AH123" s="77"/>
      <c r="AI123" s="78"/>
      <c r="AJ123" s="79" t="str">
        <f t="shared" si="5"/>
        <v>0.0000</v>
      </c>
      <c r="AK123" s="80"/>
      <c r="AL123" s="81"/>
      <c r="AQ123" s="7"/>
      <c r="AR123" s="7"/>
      <c r="AS123" s="7"/>
      <c r="AT123" s="7"/>
      <c r="AU123" s="7"/>
    </row>
    <row r="124" spans="1:47" ht="14.55" customHeight="1">
      <c r="A124" s="58" t="s">
        <v>159</v>
      </c>
      <c r="B124" s="66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8"/>
      <c r="N124" s="109"/>
      <c r="O124" s="108"/>
      <c r="P124" s="108"/>
      <c r="Q124" s="96" t="s">
        <v>132</v>
      </c>
      <c r="R124" s="96"/>
      <c r="S124" s="108"/>
      <c r="T124" s="108"/>
      <c r="U124" s="108"/>
      <c r="V124" s="59" t="s">
        <v>256</v>
      </c>
      <c r="W124" s="110" t="str">
        <f t="shared" si="3"/>
        <v>0.0000</v>
      </c>
      <c r="X124" s="111"/>
      <c r="Y124" s="111"/>
      <c r="Z124" s="96" t="s">
        <v>133</v>
      </c>
      <c r="AA124" s="97"/>
      <c r="AB124" s="98"/>
      <c r="AC124" s="98"/>
      <c r="AD124" s="99" t="str">
        <f t="shared" si="4"/>
        <v>0</v>
      </c>
      <c r="AE124" s="100"/>
      <c r="AF124" s="101"/>
      <c r="AG124" s="76"/>
      <c r="AH124" s="77"/>
      <c r="AI124" s="78"/>
      <c r="AJ124" s="79" t="str">
        <f t="shared" si="5"/>
        <v>0.0000</v>
      </c>
      <c r="AK124" s="80"/>
      <c r="AL124" s="81"/>
      <c r="AQ124" s="7"/>
      <c r="AR124" s="7"/>
      <c r="AS124" s="7"/>
      <c r="AT124" s="7"/>
      <c r="AU124" s="7"/>
    </row>
    <row r="125" spans="1:47" ht="14.55" customHeight="1">
      <c r="A125" s="58" t="s">
        <v>160</v>
      </c>
      <c r="B125" s="66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8"/>
      <c r="N125" s="109"/>
      <c r="O125" s="108"/>
      <c r="P125" s="108"/>
      <c r="Q125" s="96" t="s">
        <v>132</v>
      </c>
      <c r="R125" s="96"/>
      <c r="S125" s="108"/>
      <c r="T125" s="108"/>
      <c r="U125" s="108"/>
      <c r="V125" s="59" t="s">
        <v>256</v>
      </c>
      <c r="W125" s="110" t="str">
        <f t="shared" si="3"/>
        <v>0.0000</v>
      </c>
      <c r="X125" s="111"/>
      <c r="Y125" s="111"/>
      <c r="Z125" s="96" t="s">
        <v>133</v>
      </c>
      <c r="AA125" s="97"/>
      <c r="AB125" s="98"/>
      <c r="AC125" s="98"/>
      <c r="AD125" s="99" t="str">
        <f t="shared" si="4"/>
        <v>0</v>
      </c>
      <c r="AE125" s="100"/>
      <c r="AF125" s="101"/>
      <c r="AG125" s="76"/>
      <c r="AH125" s="77"/>
      <c r="AI125" s="78"/>
      <c r="AJ125" s="79" t="str">
        <f t="shared" si="5"/>
        <v>0.0000</v>
      </c>
      <c r="AK125" s="80"/>
      <c r="AL125" s="81"/>
      <c r="AQ125" s="7"/>
      <c r="AR125" s="7"/>
      <c r="AS125" s="7"/>
      <c r="AT125" s="7"/>
      <c r="AU125" s="7"/>
    </row>
    <row r="126" spans="1:47" ht="14.55" customHeight="1">
      <c r="A126" s="58" t="s">
        <v>161</v>
      </c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8"/>
      <c r="N126" s="109"/>
      <c r="O126" s="108"/>
      <c r="P126" s="108"/>
      <c r="Q126" s="96" t="s">
        <v>132</v>
      </c>
      <c r="R126" s="96"/>
      <c r="S126" s="108"/>
      <c r="T126" s="108"/>
      <c r="U126" s="108"/>
      <c r="V126" s="59" t="s">
        <v>256</v>
      </c>
      <c r="W126" s="110" t="str">
        <f t="shared" si="3"/>
        <v>0.0000</v>
      </c>
      <c r="X126" s="111"/>
      <c r="Y126" s="111"/>
      <c r="Z126" s="96" t="s">
        <v>133</v>
      </c>
      <c r="AA126" s="97"/>
      <c r="AB126" s="98"/>
      <c r="AC126" s="98"/>
      <c r="AD126" s="99" t="str">
        <f t="shared" si="4"/>
        <v>0</v>
      </c>
      <c r="AE126" s="100"/>
      <c r="AF126" s="101"/>
      <c r="AG126" s="76"/>
      <c r="AH126" s="77"/>
      <c r="AI126" s="78"/>
      <c r="AJ126" s="79" t="str">
        <f t="shared" si="5"/>
        <v>0.0000</v>
      </c>
      <c r="AK126" s="80"/>
      <c r="AL126" s="81"/>
      <c r="AQ126" s="7"/>
      <c r="AR126" s="7"/>
      <c r="AS126" s="7"/>
      <c r="AT126" s="7"/>
      <c r="AU126" s="7"/>
    </row>
    <row r="127" spans="1:47" ht="14.55" customHeight="1">
      <c r="A127" s="58" t="s">
        <v>162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8"/>
      <c r="N127" s="109"/>
      <c r="O127" s="108"/>
      <c r="P127" s="108"/>
      <c r="Q127" s="96" t="s">
        <v>132</v>
      </c>
      <c r="R127" s="96"/>
      <c r="S127" s="108"/>
      <c r="T127" s="108"/>
      <c r="U127" s="108"/>
      <c r="V127" s="59" t="s">
        <v>256</v>
      </c>
      <c r="W127" s="110" t="str">
        <f t="shared" si="3"/>
        <v>0.0000</v>
      </c>
      <c r="X127" s="111"/>
      <c r="Y127" s="111"/>
      <c r="Z127" s="96" t="s">
        <v>133</v>
      </c>
      <c r="AA127" s="97"/>
      <c r="AB127" s="98"/>
      <c r="AC127" s="98"/>
      <c r="AD127" s="99" t="str">
        <f t="shared" si="4"/>
        <v>0</v>
      </c>
      <c r="AE127" s="100"/>
      <c r="AF127" s="101"/>
      <c r="AG127" s="76"/>
      <c r="AH127" s="77"/>
      <c r="AI127" s="78"/>
      <c r="AJ127" s="79" t="str">
        <f t="shared" si="5"/>
        <v>0.0000</v>
      </c>
      <c r="AK127" s="80"/>
      <c r="AL127" s="81"/>
      <c r="AQ127" s="7"/>
      <c r="AR127" s="7"/>
      <c r="AS127" s="7"/>
      <c r="AT127" s="7"/>
      <c r="AU127" s="7"/>
    </row>
    <row r="128" spans="1:47" ht="14.55" customHeight="1">
      <c r="A128" s="58" t="s">
        <v>163</v>
      </c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8"/>
      <c r="N128" s="109"/>
      <c r="O128" s="108"/>
      <c r="P128" s="108"/>
      <c r="Q128" s="96" t="s">
        <v>132</v>
      </c>
      <c r="R128" s="96"/>
      <c r="S128" s="108"/>
      <c r="T128" s="108"/>
      <c r="U128" s="108"/>
      <c r="V128" s="59" t="s">
        <v>256</v>
      </c>
      <c r="W128" s="110" t="str">
        <f t="shared" si="3"/>
        <v>0.0000</v>
      </c>
      <c r="X128" s="111"/>
      <c r="Y128" s="111"/>
      <c r="Z128" s="96" t="s">
        <v>133</v>
      </c>
      <c r="AA128" s="97"/>
      <c r="AB128" s="98"/>
      <c r="AC128" s="98"/>
      <c r="AD128" s="99" t="str">
        <f t="shared" si="4"/>
        <v>0</v>
      </c>
      <c r="AE128" s="100"/>
      <c r="AF128" s="101"/>
      <c r="AG128" s="76"/>
      <c r="AH128" s="77"/>
      <c r="AI128" s="78"/>
      <c r="AJ128" s="79" t="str">
        <f t="shared" si="5"/>
        <v>0.0000</v>
      </c>
      <c r="AK128" s="80"/>
      <c r="AL128" s="81"/>
      <c r="AQ128" s="7"/>
      <c r="AR128" s="7"/>
      <c r="AS128" s="7"/>
      <c r="AT128" s="7"/>
      <c r="AU128" s="7"/>
    </row>
    <row r="129" spans="1:47" ht="14.55" customHeight="1">
      <c r="A129" s="58" t="s">
        <v>164</v>
      </c>
      <c r="B129" s="66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8"/>
      <c r="N129" s="109"/>
      <c r="O129" s="108"/>
      <c r="P129" s="108"/>
      <c r="Q129" s="96" t="s">
        <v>132</v>
      </c>
      <c r="R129" s="96"/>
      <c r="S129" s="108"/>
      <c r="T129" s="108"/>
      <c r="U129" s="108"/>
      <c r="V129" s="59" t="s">
        <v>256</v>
      </c>
      <c r="W129" s="110" t="str">
        <f t="shared" si="3"/>
        <v>0.0000</v>
      </c>
      <c r="X129" s="111"/>
      <c r="Y129" s="111"/>
      <c r="Z129" s="96" t="s">
        <v>133</v>
      </c>
      <c r="AA129" s="97"/>
      <c r="AB129" s="98"/>
      <c r="AC129" s="98"/>
      <c r="AD129" s="99" t="str">
        <f t="shared" si="4"/>
        <v>0</v>
      </c>
      <c r="AE129" s="100"/>
      <c r="AF129" s="101"/>
      <c r="AG129" s="76"/>
      <c r="AH129" s="77"/>
      <c r="AI129" s="78"/>
      <c r="AJ129" s="79" t="str">
        <f t="shared" si="5"/>
        <v>0.0000</v>
      </c>
      <c r="AK129" s="80"/>
      <c r="AL129" s="81"/>
      <c r="AQ129" s="7"/>
      <c r="AR129" s="7"/>
      <c r="AS129" s="7"/>
      <c r="AT129" s="7"/>
      <c r="AU129" s="7"/>
    </row>
    <row r="130" spans="1:47" ht="14.55" customHeight="1">
      <c r="A130" s="58" t="s">
        <v>165</v>
      </c>
      <c r="B130" s="66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8"/>
      <c r="N130" s="109"/>
      <c r="O130" s="108"/>
      <c r="P130" s="108"/>
      <c r="Q130" s="96" t="s">
        <v>132</v>
      </c>
      <c r="R130" s="96"/>
      <c r="S130" s="108"/>
      <c r="T130" s="108"/>
      <c r="U130" s="108"/>
      <c r="V130" s="59" t="s">
        <v>256</v>
      </c>
      <c r="W130" s="110" t="str">
        <f t="shared" si="3"/>
        <v>0.0000</v>
      </c>
      <c r="X130" s="111"/>
      <c r="Y130" s="111"/>
      <c r="Z130" s="96" t="s">
        <v>133</v>
      </c>
      <c r="AA130" s="97"/>
      <c r="AB130" s="98"/>
      <c r="AC130" s="98"/>
      <c r="AD130" s="99" t="str">
        <f t="shared" si="4"/>
        <v>0</v>
      </c>
      <c r="AE130" s="100"/>
      <c r="AF130" s="101"/>
      <c r="AG130" s="76"/>
      <c r="AH130" s="77"/>
      <c r="AI130" s="78"/>
      <c r="AJ130" s="79" t="str">
        <f t="shared" si="5"/>
        <v>0.0000</v>
      </c>
      <c r="AK130" s="80"/>
      <c r="AL130" s="81"/>
      <c r="AQ130" s="7"/>
      <c r="AR130" s="7"/>
      <c r="AS130" s="7"/>
      <c r="AT130" s="7"/>
      <c r="AU130" s="7"/>
    </row>
    <row r="131" spans="1:47" ht="14.55" customHeight="1">
      <c r="A131" s="58" t="s">
        <v>166</v>
      </c>
      <c r="B131" s="66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8"/>
      <c r="N131" s="109"/>
      <c r="O131" s="108"/>
      <c r="P131" s="108"/>
      <c r="Q131" s="96" t="s">
        <v>132</v>
      </c>
      <c r="R131" s="96"/>
      <c r="S131" s="108"/>
      <c r="T131" s="108"/>
      <c r="U131" s="108"/>
      <c r="V131" s="59" t="s">
        <v>256</v>
      </c>
      <c r="W131" s="110" t="str">
        <f t="shared" si="3"/>
        <v>0.0000</v>
      </c>
      <c r="X131" s="111"/>
      <c r="Y131" s="111"/>
      <c r="Z131" s="96" t="s">
        <v>133</v>
      </c>
      <c r="AA131" s="97"/>
      <c r="AB131" s="98"/>
      <c r="AC131" s="98"/>
      <c r="AD131" s="99" t="str">
        <f t="shared" si="4"/>
        <v>0</v>
      </c>
      <c r="AE131" s="100"/>
      <c r="AF131" s="101"/>
      <c r="AG131" s="76"/>
      <c r="AH131" s="77"/>
      <c r="AI131" s="78"/>
      <c r="AJ131" s="79" t="str">
        <f t="shared" si="5"/>
        <v>0.0000</v>
      </c>
      <c r="AK131" s="80"/>
      <c r="AL131" s="81"/>
      <c r="AQ131" s="7"/>
      <c r="AR131" s="7"/>
      <c r="AS131" s="7"/>
      <c r="AT131" s="7"/>
      <c r="AU131" s="7"/>
    </row>
    <row r="132" spans="1:47" ht="14.55" customHeight="1" thickBot="1">
      <c r="A132" s="60" t="s">
        <v>167</v>
      </c>
      <c r="B132" s="93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5"/>
      <c r="N132" s="92"/>
      <c r="O132" s="91"/>
      <c r="P132" s="91"/>
      <c r="Q132" s="82" t="s">
        <v>132</v>
      </c>
      <c r="R132" s="82"/>
      <c r="S132" s="91"/>
      <c r="T132" s="91"/>
      <c r="U132" s="91"/>
      <c r="V132" s="61" t="s">
        <v>256</v>
      </c>
      <c r="W132" s="102" t="str">
        <f t="shared" si="3"/>
        <v>0.0000</v>
      </c>
      <c r="X132" s="103"/>
      <c r="Y132" s="103"/>
      <c r="Z132" s="82" t="s">
        <v>133</v>
      </c>
      <c r="AA132" s="83"/>
      <c r="AB132" s="84"/>
      <c r="AC132" s="84"/>
      <c r="AD132" s="85" t="str">
        <f t="shared" si="4"/>
        <v>0</v>
      </c>
      <c r="AE132" s="86"/>
      <c r="AF132" s="87"/>
      <c r="AG132" s="88"/>
      <c r="AH132" s="89"/>
      <c r="AI132" s="90"/>
      <c r="AJ132" s="69" t="str">
        <f t="shared" si="5"/>
        <v>0.0000</v>
      </c>
      <c r="AK132" s="70"/>
      <c r="AL132" s="71"/>
      <c r="AQ132" s="7"/>
      <c r="AR132" s="7"/>
      <c r="AS132" s="7"/>
      <c r="AT132" s="7"/>
      <c r="AU132" s="7"/>
    </row>
    <row r="133" spans="1:47" ht="14.55" customHeight="1" thickBot="1">
      <c r="N133" s="105" t="s">
        <v>267</v>
      </c>
      <c r="O133" s="106"/>
      <c r="P133" s="106"/>
      <c r="Q133" s="106"/>
      <c r="R133" s="106"/>
      <c r="S133" s="106"/>
      <c r="T133" s="106"/>
      <c r="U133" s="106"/>
      <c r="V133" s="107"/>
      <c r="W133" s="104" t="str" cm="1">
        <f t="array" ref="W133">FIXED(SUM(VALUE(W98:Y132)),$AN$3+1,FALSE)</f>
        <v>0.0000</v>
      </c>
      <c r="X133" s="104"/>
      <c r="Y133" s="104"/>
      <c r="Z133" s="72" t="s">
        <v>133</v>
      </c>
      <c r="AA133" s="73"/>
      <c r="AB133" s="32" t="s">
        <v>37</v>
      </c>
      <c r="AC133" s="65" t="s">
        <v>273</v>
      </c>
      <c r="AD133" s="62"/>
      <c r="AE133" s="62"/>
      <c r="AF133" s="62"/>
      <c r="AG133" s="62"/>
      <c r="AH133" s="62"/>
      <c r="AI133" s="63"/>
      <c r="AJ133" s="74" t="str" cm="1">
        <f t="array" ref="AJ133">FIXED(SUM(VALUE(AJ98:AL132)),$AN$3+1,FALSE)</f>
        <v>0.0000</v>
      </c>
      <c r="AK133" s="74"/>
      <c r="AL133" s="75"/>
      <c r="AQ133" s="7"/>
      <c r="AR133" s="7"/>
      <c r="AS133" s="7"/>
      <c r="AT133" s="7"/>
      <c r="AU133" s="7"/>
    </row>
    <row r="134" spans="1:47" ht="13.95" customHeight="1"/>
    <row r="135" spans="1:47" ht="13.95" customHeight="1"/>
    <row r="136" spans="1:47" ht="13.95" customHeight="1"/>
    <row r="137" spans="1:47" ht="13.95" customHeight="1"/>
    <row r="138" spans="1:47" ht="13.95" customHeight="1"/>
    <row r="139" spans="1:47" ht="13.95" customHeight="1"/>
    <row r="140" spans="1:47" ht="13.95" customHeight="1"/>
    <row r="141" spans="1:47" ht="13.95" customHeight="1"/>
    <row r="142" spans="1:47" ht="13.95" customHeight="1"/>
    <row r="143" spans="1:47" ht="13.95" customHeight="1"/>
    <row r="144" spans="1:47" ht="13.95" customHeight="1"/>
    <row r="145" ht="13.95" customHeight="1"/>
    <row r="146" ht="13.95" customHeight="1"/>
    <row r="147" ht="13.95" customHeight="1"/>
    <row r="148" ht="13.95" customHeight="1"/>
    <row r="149" ht="13.95" customHeight="1"/>
    <row r="150" ht="13.95" customHeight="1"/>
    <row r="151" ht="13.95" customHeight="1"/>
    <row r="152" ht="13.95" customHeight="1"/>
    <row r="153" ht="13.95" customHeight="1"/>
    <row r="154" ht="13.95" customHeight="1"/>
    <row r="155" ht="13.95" customHeight="1"/>
    <row r="156" ht="13.95" customHeight="1"/>
    <row r="157" ht="13.95" customHeight="1"/>
    <row r="158" ht="13.95" customHeight="1"/>
    <row r="159" ht="13.95" customHeight="1"/>
    <row r="160" ht="13.95" customHeight="1"/>
    <row r="161" ht="13.95" customHeight="1"/>
    <row r="162" ht="13.95" customHeight="1"/>
    <row r="163" ht="13.95" customHeight="1"/>
    <row r="164" ht="13.95" customHeight="1"/>
    <row r="165" ht="13.95" customHeight="1"/>
    <row r="166" ht="13.95" customHeight="1"/>
    <row r="167" ht="13.95" customHeight="1"/>
    <row r="168" ht="13.95" customHeight="1"/>
    <row r="169" ht="13.95" customHeight="1"/>
    <row r="170" ht="13.95" customHeight="1"/>
    <row r="171" ht="13.95" customHeight="1"/>
    <row r="172" ht="13.95" customHeight="1"/>
    <row r="173" ht="13.95" customHeight="1"/>
    <row r="174" ht="13.95" customHeight="1"/>
    <row r="175" ht="13.95" customHeight="1"/>
    <row r="176" ht="13.95" customHeight="1"/>
    <row r="177" ht="13.95" customHeight="1"/>
    <row r="178" ht="13.95" customHeight="1"/>
    <row r="179" ht="13.95" customHeight="1"/>
    <row r="180" ht="13.95" customHeight="1"/>
    <row r="181" ht="13.95" customHeight="1"/>
    <row r="182" ht="13.95" customHeight="1"/>
  </sheetData>
  <sheetProtection algorithmName="SHA-512" hashValue="8gwd2qJaH9FjXMgSsUTNRJmSsbJePTaKs4gx4e/XoHv6HI5o4pNmzOz186NKMNS508QnTEQhoBF1lLTbyB5FZg==" saltValue="Ffo83Vqr8Y0U4kQe4EevOw==" spinCount="100000" sheet="1" formatCells="0" selectLockedCells="1"/>
  <mergeCells count="793">
    <mergeCell ref="N27:O27"/>
    <mergeCell ref="N28:O28"/>
    <mergeCell ref="N29:O29"/>
    <mergeCell ref="N30:O30"/>
    <mergeCell ref="N31:O31"/>
    <mergeCell ref="N32:O32"/>
    <mergeCell ref="N33:O33"/>
    <mergeCell ref="Z7:AG9"/>
    <mergeCell ref="AH7:AL9"/>
    <mergeCell ref="N10:O10"/>
    <mergeCell ref="N11:O11"/>
    <mergeCell ref="N12:O12"/>
    <mergeCell ref="N13:O13"/>
    <mergeCell ref="N14:O14"/>
    <mergeCell ref="N15:O15"/>
    <mergeCell ref="P12:V12"/>
    <mergeCell ref="P13:V13"/>
    <mergeCell ref="P14:V14"/>
    <mergeCell ref="P15:V15"/>
    <mergeCell ref="AH14:AL14"/>
    <mergeCell ref="AH17:AL17"/>
    <mergeCell ref="AH16:AL16"/>
    <mergeCell ref="W19:Y19"/>
    <mergeCell ref="Z19:AG19"/>
    <mergeCell ref="S98:U98"/>
    <mergeCell ref="S99:U99"/>
    <mergeCell ref="S100:U100"/>
    <mergeCell ref="S101:U101"/>
    <mergeCell ref="S102:U102"/>
    <mergeCell ref="S103:U103"/>
    <mergeCell ref="S104:U104"/>
    <mergeCell ref="N97:AA97"/>
    <mergeCell ref="W98:Y98"/>
    <mergeCell ref="W99:Y99"/>
    <mergeCell ref="W100:Y100"/>
    <mergeCell ref="W101:Y101"/>
    <mergeCell ref="W102:Y102"/>
    <mergeCell ref="W103:Y103"/>
    <mergeCell ref="W104:Y104"/>
    <mergeCell ref="N126:P126"/>
    <mergeCell ref="N127:P127"/>
    <mergeCell ref="Q129:R129"/>
    <mergeCell ref="Q131:R131"/>
    <mergeCell ref="S127:U127"/>
    <mergeCell ref="W126:Y126"/>
    <mergeCell ref="W127:Y127"/>
    <mergeCell ref="S131:U131"/>
    <mergeCell ref="N131:P131"/>
    <mergeCell ref="W128:Y128"/>
    <mergeCell ref="W129:Y129"/>
    <mergeCell ref="W130:Y130"/>
    <mergeCell ref="W131:Y131"/>
    <mergeCell ref="V94:AC94"/>
    <mergeCell ref="AD94:AI94"/>
    <mergeCell ref="AH11:AL11"/>
    <mergeCell ref="B9:E9"/>
    <mergeCell ref="F9:L9"/>
    <mergeCell ref="B10:E10"/>
    <mergeCell ref="F10:L10"/>
    <mergeCell ref="W10:Y10"/>
    <mergeCell ref="Z13:AG13"/>
    <mergeCell ref="AH13:AL13"/>
    <mergeCell ref="B12:H12"/>
    <mergeCell ref="I12:L12"/>
    <mergeCell ref="W12:Y12"/>
    <mergeCell ref="Z12:AG12"/>
    <mergeCell ref="AH12:AL12"/>
    <mergeCell ref="AH15:AL15"/>
    <mergeCell ref="B14:H14"/>
    <mergeCell ref="I14:L14"/>
    <mergeCell ref="W14:Y14"/>
    <mergeCell ref="Z14:AG14"/>
    <mergeCell ref="P16:V16"/>
    <mergeCell ref="P17:V17"/>
    <mergeCell ref="P18:V18"/>
    <mergeCell ref="P19:V19"/>
    <mergeCell ref="X3:Z3"/>
    <mergeCell ref="F11:L11"/>
    <mergeCell ref="W11:Y11"/>
    <mergeCell ref="Z11:AG11"/>
    <mergeCell ref="AA3:AJ3"/>
    <mergeCell ref="M4:Q4"/>
    <mergeCell ref="R4:W4"/>
    <mergeCell ref="B5:G5"/>
    <mergeCell ref="Z10:AG10"/>
    <mergeCell ref="AH10:AL10"/>
    <mergeCell ref="B11:E11"/>
    <mergeCell ref="M5:Q5"/>
    <mergeCell ref="R5:W5"/>
    <mergeCell ref="B7:E7"/>
    <mergeCell ref="F7:L7"/>
    <mergeCell ref="B8:E8"/>
    <mergeCell ref="F8:L8"/>
    <mergeCell ref="M3:Q3"/>
    <mergeCell ref="R3:W3"/>
    <mergeCell ref="A3:I4"/>
    <mergeCell ref="P10:V10"/>
    <mergeCell ref="P11:V11"/>
    <mergeCell ref="N7:V9"/>
    <mergeCell ref="W7:Y9"/>
    <mergeCell ref="B15:H15"/>
    <mergeCell ref="I15:L15"/>
    <mergeCell ref="W15:Y15"/>
    <mergeCell ref="Z15:AG15"/>
    <mergeCell ref="B13:H13"/>
    <mergeCell ref="I13:L13"/>
    <mergeCell ref="W13:Y13"/>
    <mergeCell ref="W17:Y17"/>
    <mergeCell ref="Z17:AG17"/>
    <mergeCell ref="B17:H17"/>
    <mergeCell ref="I17:L17"/>
    <mergeCell ref="W16:Y16"/>
    <mergeCell ref="Z16:AG16"/>
    <mergeCell ref="B16:H16"/>
    <mergeCell ref="I16:L16"/>
    <mergeCell ref="N16:O16"/>
    <mergeCell ref="N17:O17"/>
    <mergeCell ref="AH19:AL19"/>
    <mergeCell ref="B19:H19"/>
    <mergeCell ref="I19:L19"/>
    <mergeCell ref="W18:Y18"/>
    <mergeCell ref="Z18:AG18"/>
    <mergeCell ref="AH18:AL18"/>
    <mergeCell ref="B18:H18"/>
    <mergeCell ref="I18:L18"/>
    <mergeCell ref="N18:O18"/>
    <mergeCell ref="N19:O19"/>
    <mergeCell ref="B22:H22"/>
    <mergeCell ref="I22:L22"/>
    <mergeCell ref="W21:Y21"/>
    <mergeCell ref="Z21:AG21"/>
    <mergeCell ref="AH21:AL21"/>
    <mergeCell ref="B21:H21"/>
    <mergeCell ref="I21:L21"/>
    <mergeCell ref="W20:Y20"/>
    <mergeCell ref="Z20:AG20"/>
    <mergeCell ref="AH20:AL20"/>
    <mergeCell ref="W22:Y22"/>
    <mergeCell ref="Z22:AG22"/>
    <mergeCell ref="AH22:AL22"/>
    <mergeCell ref="B20:H20"/>
    <mergeCell ref="I20:L20"/>
    <mergeCell ref="P21:V21"/>
    <mergeCell ref="P22:V22"/>
    <mergeCell ref="N20:O20"/>
    <mergeCell ref="N21:O21"/>
    <mergeCell ref="N22:O22"/>
    <mergeCell ref="P20:V20"/>
    <mergeCell ref="W23:Y23"/>
    <mergeCell ref="Z23:AG23"/>
    <mergeCell ref="AH23:AL23"/>
    <mergeCell ref="W24:Y24"/>
    <mergeCell ref="Z24:AG24"/>
    <mergeCell ref="AH24:AL24"/>
    <mergeCell ref="B23:H23"/>
    <mergeCell ref="I23:L23"/>
    <mergeCell ref="P23:V23"/>
    <mergeCell ref="P24:V24"/>
    <mergeCell ref="N23:O23"/>
    <mergeCell ref="N24:O24"/>
    <mergeCell ref="P25:V25"/>
    <mergeCell ref="P26:V26"/>
    <mergeCell ref="P27:V27"/>
    <mergeCell ref="A28:L28"/>
    <mergeCell ref="W28:Y28"/>
    <mergeCell ref="Z28:AG28"/>
    <mergeCell ref="AH28:AL28"/>
    <mergeCell ref="A29:L29"/>
    <mergeCell ref="W29:Y29"/>
    <mergeCell ref="Z29:AG29"/>
    <mergeCell ref="AH29:AL29"/>
    <mergeCell ref="P28:V28"/>
    <mergeCell ref="P29:V29"/>
    <mergeCell ref="W25:Y25"/>
    <mergeCell ref="Z25:AG25"/>
    <mergeCell ref="AH25:AL25"/>
    <mergeCell ref="W26:Y26"/>
    <mergeCell ref="Z26:AG26"/>
    <mergeCell ref="AH26:AL26"/>
    <mergeCell ref="W27:Y27"/>
    <mergeCell ref="Z27:AG27"/>
    <mergeCell ref="AH27:AL27"/>
    <mergeCell ref="N25:O25"/>
    <mergeCell ref="N26:O26"/>
    <mergeCell ref="A30:L30"/>
    <mergeCell ref="W30:Y30"/>
    <mergeCell ref="Z30:AG30"/>
    <mergeCell ref="AH30:AL30"/>
    <mergeCell ref="A31:L31"/>
    <mergeCell ref="W31:Y31"/>
    <mergeCell ref="Z31:AG31"/>
    <mergeCell ref="AH31:AL31"/>
    <mergeCell ref="P30:V30"/>
    <mergeCell ref="P31:V31"/>
    <mergeCell ref="A32:L32"/>
    <mergeCell ref="W32:Y32"/>
    <mergeCell ref="Z32:AG32"/>
    <mergeCell ref="AH32:AL32"/>
    <mergeCell ref="A33:L33"/>
    <mergeCell ref="W33:Y33"/>
    <mergeCell ref="Z33:AG33"/>
    <mergeCell ref="AH33:AL33"/>
    <mergeCell ref="P32:V32"/>
    <mergeCell ref="P33:V33"/>
    <mergeCell ref="A34:L34"/>
    <mergeCell ref="W34:Y34"/>
    <mergeCell ref="Z34:AG34"/>
    <mergeCell ref="AH34:AL34"/>
    <mergeCell ref="A35:L35"/>
    <mergeCell ref="W35:Y35"/>
    <mergeCell ref="Z35:AG35"/>
    <mergeCell ref="AH35:AL35"/>
    <mergeCell ref="P34:V34"/>
    <mergeCell ref="P35:V35"/>
    <mergeCell ref="N34:O34"/>
    <mergeCell ref="N35:O35"/>
    <mergeCell ref="A36:L36"/>
    <mergeCell ref="W36:Y36"/>
    <mergeCell ref="Z36:AG36"/>
    <mergeCell ref="AH36:AL36"/>
    <mergeCell ref="A37:L37"/>
    <mergeCell ref="W37:Y37"/>
    <mergeCell ref="Z37:AG37"/>
    <mergeCell ref="AH37:AL37"/>
    <mergeCell ref="P36:V36"/>
    <mergeCell ref="P37:V37"/>
    <mergeCell ref="N36:O36"/>
    <mergeCell ref="N37:O37"/>
    <mergeCell ref="A38:L38"/>
    <mergeCell ref="W38:Y38"/>
    <mergeCell ref="Z38:AG38"/>
    <mergeCell ref="AH38:AL38"/>
    <mergeCell ref="A39:L39"/>
    <mergeCell ref="W39:Y39"/>
    <mergeCell ref="Z39:AG39"/>
    <mergeCell ref="AH39:AL39"/>
    <mergeCell ref="P38:V38"/>
    <mergeCell ref="P39:V39"/>
    <mergeCell ref="N38:O38"/>
    <mergeCell ref="N39:O39"/>
    <mergeCell ref="A40:L40"/>
    <mergeCell ref="W40:Y40"/>
    <mergeCell ref="Z40:AG40"/>
    <mergeCell ref="AH40:AL40"/>
    <mergeCell ref="A43:L43"/>
    <mergeCell ref="A44:L44"/>
    <mergeCell ref="N44:R44"/>
    <mergeCell ref="S44:AC44"/>
    <mergeCell ref="AD44:AG44"/>
    <mergeCell ref="AH44:AL44"/>
    <mergeCell ref="A41:L41"/>
    <mergeCell ref="W41:Y41"/>
    <mergeCell ref="Z41:AG41"/>
    <mergeCell ref="AH41:AL41"/>
    <mergeCell ref="A42:L42"/>
    <mergeCell ref="P40:V40"/>
    <mergeCell ref="N40:O40"/>
    <mergeCell ref="N41:V41"/>
    <mergeCell ref="AH45:AL45"/>
    <mergeCell ref="A46:L46"/>
    <mergeCell ref="N46:O46"/>
    <mergeCell ref="P46:R46"/>
    <mergeCell ref="S46:W46"/>
    <mergeCell ref="Y46:AC46"/>
    <mergeCell ref="AD46:AG46"/>
    <mergeCell ref="AH46:AL46"/>
    <mergeCell ref="A45:L45"/>
    <mergeCell ref="N45:O45"/>
    <mergeCell ref="P45:R45"/>
    <mergeCell ref="S45:W45"/>
    <mergeCell ref="Y45:AC45"/>
    <mergeCell ref="AD45:AG45"/>
    <mergeCell ref="B54:Z54"/>
    <mergeCell ref="B55:Z55"/>
    <mergeCell ref="B56:Z56"/>
    <mergeCell ref="H71:I71"/>
    <mergeCell ref="J71:AE71"/>
    <mergeCell ref="AG71:AH71"/>
    <mergeCell ref="AH47:AL47"/>
    <mergeCell ref="C49:I49"/>
    <mergeCell ref="B50:Z50"/>
    <mergeCell ref="B51:Z51"/>
    <mergeCell ref="B52:Z52"/>
    <mergeCell ref="B53:Z53"/>
    <mergeCell ref="A47:L47"/>
    <mergeCell ref="N47:O47"/>
    <mergeCell ref="P47:R47"/>
    <mergeCell ref="S47:W47"/>
    <mergeCell ref="Y47:AC47"/>
    <mergeCell ref="AD47:AG47"/>
    <mergeCell ref="AI71:AL71"/>
    <mergeCell ref="H73:I73"/>
    <mergeCell ref="J73:AE73"/>
    <mergeCell ref="AG73:AH73"/>
    <mergeCell ref="AI73:AL73"/>
    <mergeCell ref="B77:E77"/>
    <mergeCell ref="F77:I77"/>
    <mergeCell ref="J77:L77"/>
    <mergeCell ref="M77:O77"/>
    <mergeCell ref="P77:R77"/>
    <mergeCell ref="V77:Y77"/>
    <mergeCell ref="Z77:AC77"/>
    <mergeCell ref="AD77:AF77"/>
    <mergeCell ref="AG77:AI77"/>
    <mergeCell ref="AJ77:AL77"/>
    <mergeCell ref="AJ78:AL78"/>
    <mergeCell ref="B79:E79"/>
    <mergeCell ref="F79:I79"/>
    <mergeCell ref="J79:L79"/>
    <mergeCell ref="M79:O79"/>
    <mergeCell ref="P79:R79"/>
    <mergeCell ref="V79:Y79"/>
    <mergeCell ref="Z79:AC79"/>
    <mergeCell ref="AD79:AF79"/>
    <mergeCell ref="AG79:AI79"/>
    <mergeCell ref="AJ79:AL79"/>
    <mergeCell ref="B78:E78"/>
    <mergeCell ref="F78:I78"/>
    <mergeCell ref="J78:L78"/>
    <mergeCell ref="M78:O78"/>
    <mergeCell ref="P78:R78"/>
    <mergeCell ref="V78:Y78"/>
    <mergeCell ref="Z78:AC78"/>
    <mergeCell ref="AD78:AF78"/>
    <mergeCell ref="AG78:AI78"/>
    <mergeCell ref="AJ80:AL80"/>
    <mergeCell ref="B81:E81"/>
    <mergeCell ref="F81:I81"/>
    <mergeCell ref="J81:L81"/>
    <mergeCell ref="M81:O81"/>
    <mergeCell ref="P81:R81"/>
    <mergeCell ref="V81:Y81"/>
    <mergeCell ref="Z81:AC81"/>
    <mergeCell ref="AD81:AF81"/>
    <mergeCell ref="AG81:AI81"/>
    <mergeCell ref="AJ81:AL81"/>
    <mergeCell ref="B80:E80"/>
    <mergeCell ref="F80:I80"/>
    <mergeCell ref="J80:L80"/>
    <mergeCell ref="M80:O80"/>
    <mergeCell ref="P80:R80"/>
    <mergeCell ref="V80:Y80"/>
    <mergeCell ref="Z80:AC80"/>
    <mergeCell ref="AD80:AF80"/>
    <mergeCell ref="AG80:AI80"/>
    <mergeCell ref="AJ82:AL82"/>
    <mergeCell ref="B83:E83"/>
    <mergeCell ref="F83:I83"/>
    <mergeCell ref="J83:L83"/>
    <mergeCell ref="M83:O83"/>
    <mergeCell ref="P83:R83"/>
    <mergeCell ref="V83:Y83"/>
    <mergeCell ref="Z83:AC83"/>
    <mergeCell ref="AD83:AF83"/>
    <mergeCell ref="AG83:AI83"/>
    <mergeCell ref="AJ83:AL83"/>
    <mergeCell ref="B82:E82"/>
    <mergeCell ref="F82:I82"/>
    <mergeCell ref="J82:L82"/>
    <mergeCell ref="M82:O82"/>
    <mergeCell ref="P82:R82"/>
    <mergeCell ref="V82:Y82"/>
    <mergeCell ref="Z82:AC82"/>
    <mergeCell ref="AD82:AF82"/>
    <mergeCell ref="AG82:AI82"/>
    <mergeCell ref="AJ84:AL84"/>
    <mergeCell ref="B85:E85"/>
    <mergeCell ref="F85:I85"/>
    <mergeCell ref="J85:L85"/>
    <mergeCell ref="M85:O85"/>
    <mergeCell ref="P85:R85"/>
    <mergeCell ref="V85:Y85"/>
    <mergeCell ref="Z85:AC85"/>
    <mergeCell ref="AD85:AF85"/>
    <mergeCell ref="AG85:AI85"/>
    <mergeCell ref="AJ85:AL85"/>
    <mergeCell ref="B84:E84"/>
    <mergeCell ref="F84:I84"/>
    <mergeCell ref="J84:L84"/>
    <mergeCell ref="M84:O84"/>
    <mergeCell ref="P84:R84"/>
    <mergeCell ref="V84:Y84"/>
    <mergeCell ref="Z84:AC84"/>
    <mergeCell ref="AD84:AF84"/>
    <mergeCell ref="AG84:AI84"/>
    <mergeCell ref="AJ86:AL86"/>
    <mergeCell ref="B87:E87"/>
    <mergeCell ref="F87:I87"/>
    <mergeCell ref="J87:L87"/>
    <mergeCell ref="M87:O87"/>
    <mergeCell ref="P87:R87"/>
    <mergeCell ref="V87:Y87"/>
    <mergeCell ref="Z87:AC87"/>
    <mergeCell ref="AD87:AF87"/>
    <mergeCell ref="AG87:AI87"/>
    <mergeCell ref="AJ87:AL87"/>
    <mergeCell ref="B86:E86"/>
    <mergeCell ref="F86:I86"/>
    <mergeCell ref="J86:L86"/>
    <mergeCell ref="M86:O86"/>
    <mergeCell ref="P86:R86"/>
    <mergeCell ref="V86:Y86"/>
    <mergeCell ref="Z86:AC86"/>
    <mergeCell ref="AD86:AF86"/>
    <mergeCell ref="AG86:AI86"/>
    <mergeCell ref="AG90:AI90"/>
    <mergeCell ref="AJ88:AL88"/>
    <mergeCell ref="B89:E89"/>
    <mergeCell ref="F89:I89"/>
    <mergeCell ref="J89:L89"/>
    <mergeCell ref="M89:O89"/>
    <mergeCell ref="P89:R89"/>
    <mergeCell ref="V89:Y89"/>
    <mergeCell ref="Z89:AC89"/>
    <mergeCell ref="AD89:AF89"/>
    <mergeCell ref="AG89:AI89"/>
    <mergeCell ref="AJ89:AL89"/>
    <mergeCell ref="B88:E88"/>
    <mergeCell ref="F88:I88"/>
    <mergeCell ref="J88:L88"/>
    <mergeCell ref="M88:O88"/>
    <mergeCell ref="P88:R88"/>
    <mergeCell ref="V88:Y88"/>
    <mergeCell ref="Z88:AC88"/>
    <mergeCell ref="AD88:AF88"/>
    <mergeCell ref="AG88:AI88"/>
    <mergeCell ref="P92:R92"/>
    <mergeCell ref="V92:Y92"/>
    <mergeCell ref="Z92:AC92"/>
    <mergeCell ref="AD92:AF92"/>
    <mergeCell ref="AG92:AI92"/>
    <mergeCell ref="AJ90:AL90"/>
    <mergeCell ref="B91:E91"/>
    <mergeCell ref="F91:I91"/>
    <mergeCell ref="J91:L91"/>
    <mergeCell ref="M91:O91"/>
    <mergeCell ref="P91:R91"/>
    <mergeCell ref="V91:Y91"/>
    <mergeCell ref="Z91:AC91"/>
    <mergeCell ref="AD91:AF91"/>
    <mergeCell ref="AG91:AI91"/>
    <mergeCell ref="AJ91:AL91"/>
    <mergeCell ref="B90:E90"/>
    <mergeCell ref="F90:I90"/>
    <mergeCell ref="J90:L90"/>
    <mergeCell ref="M90:O90"/>
    <mergeCell ref="P90:R90"/>
    <mergeCell ref="V90:Y90"/>
    <mergeCell ref="Z90:AC90"/>
    <mergeCell ref="AD90:AF90"/>
    <mergeCell ref="AD97:AF97"/>
    <mergeCell ref="AG97:AI97"/>
    <mergeCell ref="AJ97:AL97"/>
    <mergeCell ref="AD98:AF98"/>
    <mergeCell ref="AG98:AI98"/>
    <mergeCell ref="AJ98:AL98"/>
    <mergeCell ref="AJ92:AL92"/>
    <mergeCell ref="M93:O93"/>
    <mergeCell ref="P93:R93"/>
    <mergeCell ref="V93:Y93"/>
    <mergeCell ref="Z93:AI93"/>
    <mergeCell ref="AJ93:AL93"/>
    <mergeCell ref="AJ94:AL94"/>
    <mergeCell ref="N98:P98"/>
    <mergeCell ref="B97:M97"/>
    <mergeCell ref="B98:M98"/>
    <mergeCell ref="Q98:R98"/>
    <mergeCell ref="Z98:AA98"/>
    <mergeCell ref="AB98:AC98"/>
    <mergeCell ref="AB97:AC97"/>
    <mergeCell ref="B92:E92"/>
    <mergeCell ref="F92:I92"/>
    <mergeCell ref="J92:L92"/>
    <mergeCell ref="M92:O92"/>
    <mergeCell ref="B99:M99"/>
    <mergeCell ref="B100:M100"/>
    <mergeCell ref="Q101:R101"/>
    <mergeCell ref="Z101:AA101"/>
    <mergeCell ref="AB101:AC101"/>
    <mergeCell ref="AD101:AF101"/>
    <mergeCell ref="AG101:AI101"/>
    <mergeCell ref="AJ101:AL101"/>
    <mergeCell ref="N101:P101"/>
    <mergeCell ref="B101:M101"/>
    <mergeCell ref="AG99:AI99"/>
    <mergeCell ref="AJ99:AL99"/>
    <mergeCell ref="Q100:R100"/>
    <mergeCell ref="Z100:AA100"/>
    <mergeCell ref="AB100:AC100"/>
    <mergeCell ref="AD100:AF100"/>
    <mergeCell ref="AG100:AI100"/>
    <mergeCell ref="AJ100:AL100"/>
    <mergeCell ref="Q99:R99"/>
    <mergeCell ref="Z99:AA99"/>
    <mergeCell ref="AB99:AC99"/>
    <mergeCell ref="AD99:AF99"/>
    <mergeCell ref="N99:P99"/>
    <mergeCell ref="N100:P100"/>
    <mergeCell ref="B102:M102"/>
    <mergeCell ref="B103:M103"/>
    <mergeCell ref="Q104:R104"/>
    <mergeCell ref="Z104:AA104"/>
    <mergeCell ref="AB104:AC104"/>
    <mergeCell ref="AD104:AF104"/>
    <mergeCell ref="AG104:AI104"/>
    <mergeCell ref="AJ104:AL104"/>
    <mergeCell ref="N104:P104"/>
    <mergeCell ref="B104:M104"/>
    <mergeCell ref="AD102:AF102"/>
    <mergeCell ref="AG102:AI102"/>
    <mergeCell ref="AJ102:AL102"/>
    <mergeCell ref="Q103:R103"/>
    <mergeCell ref="Z103:AA103"/>
    <mergeCell ref="AB103:AC103"/>
    <mergeCell ref="AD103:AF103"/>
    <mergeCell ref="Q102:R102"/>
    <mergeCell ref="Z102:AA102"/>
    <mergeCell ref="AB102:AC102"/>
    <mergeCell ref="AG103:AI103"/>
    <mergeCell ref="AJ103:AL103"/>
    <mergeCell ref="N102:P102"/>
    <mergeCell ref="N103:P103"/>
    <mergeCell ref="Q105:R105"/>
    <mergeCell ref="Z105:AA105"/>
    <mergeCell ref="AB105:AC105"/>
    <mergeCell ref="AD105:AF105"/>
    <mergeCell ref="AG105:AI105"/>
    <mergeCell ref="AJ105:AL105"/>
    <mergeCell ref="S105:U105"/>
    <mergeCell ref="N105:P105"/>
    <mergeCell ref="B105:M105"/>
    <mergeCell ref="W105:Y105"/>
    <mergeCell ref="AJ106:AL106"/>
    <mergeCell ref="Q107:R107"/>
    <mergeCell ref="Z107:AA107"/>
    <mergeCell ref="AB107:AC107"/>
    <mergeCell ref="AD107:AF107"/>
    <mergeCell ref="Q106:R106"/>
    <mergeCell ref="Z106:AA106"/>
    <mergeCell ref="AB106:AC106"/>
    <mergeCell ref="AG107:AI107"/>
    <mergeCell ref="AJ107:AL107"/>
    <mergeCell ref="S106:U106"/>
    <mergeCell ref="S107:U107"/>
    <mergeCell ref="W106:Y106"/>
    <mergeCell ref="W107:Y107"/>
    <mergeCell ref="N106:P106"/>
    <mergeCell ref="N107:P107"/>
    <mergeCell ref="B106:M106"/>
    <mergeCell ref="B107:M107"/>
    <mergeCell ref="Q108:R108"/>
    <mergeCell ref="Z108:AA108"/>
    <mergeCell ref="AB108:AC108"/>
    <mergeCell ref="AD108:AF108"/>
    <mergeCell ref="AG108:AI108"/>
    <mergeCell ref="AD106:AF106"/>
    <mergeCell ref="AG106:AI106"/>
    <mergeCell ref="W108:Y108"/>
    <mergeCell ref="AJ108:AL108"/>
    <mergeCell ref="S108:U108"/>
    <mergeCell ref="N108:P108"/>
    <mergeCell ref="B108:M108"/>
    <mergeCell ref="Q109:R109"/>
    <mergeCell ref="Z109:AA109"/>
    <mergeCell ref="AB109:AC109"/>
    <mergeCell ref="AD109:AF109"/>
    <mergeCell ref="AG109:AI109"/>
    <mergeCell ref="AJ109:AL109"/>
    <mergeCell ref="S109:U109"/>
    <mergeCell ref="N109:P109"/>
    <mergeCell ref="B109:M109"/>
    <mergeCell ref="W109:Y109"/>
    <mergeCell ref="AJ110:AL110"/>
    <mergeCell ref="Q111:R111"/>
    <mergeCell ref="Z111:AA111"/>
    <mergeCell ref="AB111:AC111"/>
    <mergeCell ref="AD111:AF111"/>
    <mergeCell ref="Q110:R110"/>
    <mergeCell ref="Z110:AA110"/>
    <mergeCell ref="AB110:AC110"/>
    <mergeCell ref="AG111:AI111"/>
    <mergeCell ref="AJ111:AL111"/>
    <mergeCell ref="S110:U110"/>
    <mergeCell ref="S111:U111"/>
    <mergeCell ref="W110:Y110"/>
    <mergeCell ref="W111:Y111"/>
    <mergeCell ref="N110:P110"/>
    <mergeCell ref="N111:P111"/>
    <mergeCell ref="B110:M110"/>
    <mergeCell ref="B111:M111"/>
    <mergeCell ref="Q112:R112"/>
    <mergeCell ref="Z112:AA112"/>
    <mergeCell ref="AB112:AC112"/>
    <mergeCell ref="AD112:AF112"/>
    <mergeCell ref="AG112:AI112"/>
    <mergeCell ref="AD110:AF110"/>
    <mergeCell ref="AG110:AI110"/>
    <mergeCell ref="W112:Y112"/>
    <mergeCell ref="AJ112:AL112"/>
    <mergeCell ref="S112:U112"/>
    <mergeCell ref="N112:P112"/>
    <mergeCell ref="B112:M112"/>
    <mergeCell ref="Q113:R113"/>
    <mergeCell ref="Z113:AA113"/>
    <mergeCell ref="AB113:AC113"/>
    <mergeCell ref="AD113:AF113"/>
    <mergeCell ref="AG113:AI113"/>
    <mergeCell ref="AJ113:AL113"/>
    <mergeCell ref="S113:U113"/>
    <mergeCell ref="N113:P113"/>
    <mergeCell ref="B113:M113"/>
    <mergeCell ref="W113:Y113"/>
    <mergeCell ref="AJ114:AL114"/>
    <mergeCell ref="Q115:R115"/>
    <mergeCell ref="Z115:AA115"/>
    <mergeCell ref="AB115:AC115"/>
    <mergeCell ref="AD115:AF115"/>
    <mergeCell ref="Q114:R114"/>
    <mergeCell ref="Z114:AA114"/>
    <mergeCell ref="AB114:AC114"/>
    <mergeCell ref="AG115:AI115"/>
    <mergeCell ref="AJ115:AL115"/>
    <mergeCell ref="S114:U114"/>
    <mergeCell ref="S115:U115"/>
    <mergeCell ref="W114:Y114"/>
    <mergeCell ref="W115:Y115"/>
    <mergeCell ref="N114:P114"/>
    <mergeCell ref="N115:P115"/>
    <mergeCell ref="B114:M114"/>
    <mergeCell ref="B115:M115"/>
    <mergeCell ref="Q116:R116"/>
    <mergeCell ref="Z116:AA116"/>
    <mergeCell ref="AB116:AC116"/>
    <mergeCell ref="AD116:AF116"/>
    <mergeCell ref="AG116:AI116"/>
    <mergeCell ref="AD114:AF114"/>
    <mergeCell ref="AG114:AI114"/>
    <mergeCell ref="W116:Y116"/>
    <mergeCell ref="AJ116:AL116"/>
    <mergeCell ref="S116:U116"/>
    <mergeCell ref="N116:P116"/>
    <mergeCell ref="B116:M116"/>
    <mergeCell ref="Q117:R117"/>
    <mergeCell ref="Z117:AA117"/>
    <mergeCell ref="AB117:AC117"/>
    <mergeCell ref="AD117:AF117"/>
    <mergeCell ref="AG117:AI117"/>
    <mergeCell ref="AJ117:AL117"/>
    <mergeCell ref="S117:U117"/>
    <mergeCell ref="N117:P117"/>
    <mergeCell ref="B117:M117"/>
    <mergeCell ref="W117:Y117"/>
    <mergeCell ref="AJ118:AL118"/>
    <mergeCell ref="Q119:R119"/>
    <mergeCell ref="Z119:AA119"/>
    <mergeCell ref="AB119:AC119"/>
    <mergeCell ref="AD119:AF119"/>
    <mergeCell ref="Q118:R118"/>
    <mergeCell ref="Z118:AA118"/>
    <mergeCell ref="AB118:AC118"/>
    <mergeCell ref="AG119:AI119"/>
    <mergeCell ref="AJ119:AL119"/>
    <mergeCell ref="S118:U118"/>
    <mergeCell ref="S119:U119"/>
    <mergeCell ref="W118:Y118"/>
    <mergeCell ref="W119:Y119"/>
    <mergeCell ref="N118:P118"/>
    <mergeCell ref="N119:P119"/>
    <mergeCell ref="B118:M118"/>
    <mergeCell ref="B119:M119"/>
    <mergeCell ref="Q120:R120"/>
    <mergeCell ref="Z120:AA120"/>
    <mergeCell ref="AB120:AC120"/>
    <mergeCell ref="AD120:AF120"/>
    <mergeCell ref="AG120:AI120"/>
    <mergeCell ref="AD118:AF118"/>
    <mergeCell ref="AG118:AI118"/>
    <mergeCell ref="W120:Y120"/>
    <mergeCell ref="AJ120:AL120"/>
    <mergeCell ref="S120:U120"/>
    <mergeCell ref="N120:P120"/>
    <mergeCell ref="B120:M120"/>
    <mergeCell ref="Q121:R121"/>
    <mergeCell ref="Z121:AA121"/>
    <mergeCell ref="AB121:AC121"/>
    <mergeCell ref="AD121:AF121"/>
    <mergeCell ref="AG121:AI121"/>
    <mergeCell ref="AJ121:AL121"/>
    <mergeCell ref="S121:U121"/>
    <mergeCell ref="N121:P121"/>
    <mergeCell ref="B121:M121"/>
    <mergeCell ref="W121:Y121"/>
    <mergeCell ref="AJ122:AL122"/>
    <mergeCell ref="Q123:R123"/>
    <mergeCell ref="Z123:AA123"/>
    <mergeCell ref="AB123:AC123"/>
    <mergeCell ref="AD123:AF123"/>
    <mergeCell ref="Q122:R122"/>
    <mergeCell ref="Z122:AA122"/>
    <mergeCell ref="AB122:AC122"/>
    <mergeCell ref="AG123:AI123"/>
    <mergeCell ref="AJ123:AL123"/>
    <mergeCell ref="S122:U122"/>
    <mergeCell ref="S123:U123"/>
    <mergeCell ref="W122:Y122"/>
    <mergeCell ref="W123:Y123"/>
    <mergeCell ref="N122:P122"/>
    <mergeCell ref="N123:P123"/>
    <mergeCell ref="B122:M122"/>
    <mergeCell ref="B123:M123"/>
    <mergeCell ref="Q124:R124"/>
    <mergeCell ref="Z124:AA124"/>
    <mergeCell ref="AB124:AC124"/>
    <mergeCell ref="AD124:AF124"/>
    <mergeCell ref="AG124:AI124"/>
    <mergeCell ref="AD122:AF122"/>
    <mergeCell ref="AG122:AI122"/>
    <mergeCell ref="AJ124:AL124"/>
    <mergeCell ref="S124:U124"/>
    <mergeCell ref="N124:P124"/>
    <mergeCell ref="B124:M124"/>
    <mergeCell ref="W124:Y124"/>
    <mergeCell ref="Q125:R125"/>
    <mergeCell ref="Z125:AA125"/>
    <mergeCell ref="AB125:AC125"/>
    <mergeCell ref="AD125:AF125"/>
    <mergeCell ref="AG125:AI125"/>
    <mergeCell ref="AJ125:AL125"/>
    <mergeCell ref="S125:U125"/>
    <mergeCell ref="N125:P125"/>
    <mergeCell ref="B125:M125"/>
    <mergeCell ref="W125:Y125"/>
    <mergeCell ref="B126:M126"/>
    <mergeCell ref="B127:M127"/>
    <mergeCell ref="Q128:R128"/>
    <mergeCell ref="Z128:AA128"/>
    <mergeCell ref="AB128:AC128"/>
    <mergeCell ref="AD128:AF128"/>
    <mergeCell ref="AG128:AI128"/>
    <mergeCell ref="AJ128:AL128"/>
    <mergeCell ref="S128:U128"/>
    <mergeCell ref="N128:P128"/>
    <mergeCell ref="B128:M128"/>
    <mergeCell ref="AD126:AF126"/>
    <mergeCell ref="AG126:AI126"/>
    <mergeCell ref="AJ126:AL126"/>
    <mergeCell ref="Q127:R127"/>
    <mergeCell ref="Z127:AA127"/>
    <mergeCell ref="AB127:AC127"/>
    <mergeCell ref="AD127:AF127"/>
    <mergeCell ref="Q126:R126"/>
    <mergeCell ref="Z126:AA126"/>
    <mergeCell ref="AB126:AC126"/>
    <mergeCell ref="AG127:AI127"/>
    <mergeCell ref="AJ127:AL127"/>
    <mergeCell ref="S126:U126"/>
    <mergeCell ref="AD129:AF129"/>
    <mergeCell ref="AG129:AI129"/>
    <mergeCell ref="AJ129:AL129"/>
    <mergeCell ref="S129:U129"/>
    <mergeCell ref="N129:P129"/>
    <mergeCell ref="B129:M129"/>
    <mergeCell ref="AD130:AF130"/>
    <mergeCell ref="AG130:AI130"/>
    <mergeCell ref="AJ130:AL130"/>
    <mergeCell ref="B130:M130"/>
    <mergeCell ref="Q130:R130"/>
    <mergeCell ref="Z130:AA130"/>
    <mergeCell ref="AB130:AC130"/>
    <mergeCell ref="S130:U130"/>
    <mergeCell ref="N130:P130"/>
    <mergeCell ref="Z129:AA129"/>
    <mergeCell ref="AB129:AC129"/>
    <mergeCell ref="B131:M131"/>
    <mergeCell ref="AJ132:AL132"/>
    <mergeCell ref="Z133:AA133"/>
    <mergeCell ref="AJ133:AL133"/>
    <mergeCell ref="AG131:AI131"/>
    <mergeCell ref="AJ131:AL131"/>
    <mergeCell ref="Q132:R132"/>
    <mergeCell ref="Z132:AA132"/>
    <mergeCell ref="AB132:AC132"/>
    <mergeCell ref="AD132:AF132"/>
    <mergeCell ref="AG132:AI132"/>
    <mergeCell ref="S132:U132"/>
    <mergeCell ref="N132:P132"/>
    <mergeCell ref="B132:M132"/>
    <mergeCell ref="Z131:AA131"/>
    <mergeCell ref="AB131:AC131"/>
    <mergeCell ref="AD131:AF131"/>
    <mergeCell ref="W132:Y132"/>
    <mergeCell ref="W133:Y133"/>
    <mergeCell ref="N133:V133"/>
  </mergeCells>
  <phoneticPr fontId="3"/>
  <conditionalFormatting sqref="A1:AV1048576">
    <cfRule type="expression" dxfId="1" priority="4">
      <formula>CELL("protect",A1)=0</formula>
    </cfRule>
  </conditionalFormatting>
  <conditionalFormatting sqref="AH40 AD45:AG47">
    <cfRule type="cellIs" dxfId="0" priority="3" operator="lessThan">
      <formula>0</formula>
    </cfRule>
  </conditionalFormatting>
  <dataValidations count="3">
    <dataValidation type="list" allowBlank="1" showInputMessage="1" showErrorMessage="1" sqref="B5:G5" xr:uid="{A2234F77-1304-437B-A3A0-66C378DAB88F}">
      <formula1>$AO$11:$AO$14</formula1>
    </dataValidation>
    <dataValidation type="list" allowBlank="1" showInputMessage="1" showErrorMessage="1" sqref="AH25:AL25" xr:uid="{CF41E68B-D027-4A9B-881D-7614740FD71C}">
      <formula1>$AO$20:$AO$22</formula1>
    </dataValidation>
    <dataValidation type="list" allowBlank="1" showInputMessage="1" showErrorMessage="1" sqref="AN3" xr:uid="{D5CAD37B-E39A-4EBF-B3C3-1699872D3528}">
      <formula1>"2,3"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2" fitToHeight="0" orientation="portrait" r:id="rId1"/>
  <rowBreaks count="1" manualBreakCount="1">
    <brk id="70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301c22-2d3c-4350-b7b5-0d7df5a6e109">
      <Terms xmlns="http://schemas.microsoft.com/office/infopath/2007/PartnerControls"/>
    </lcf76f155ced4ddcb4097134ff3c332f>
    <TaxCatchAll xmlns="31b1acf9-adfa-4b37-a98a-daeffbc194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008664813120499EC5EE71EB4E26A7" ma:contentTypeVersion="15" ma:contentTypeDescription="新しいドキュメントを作成します。" ma:contentTypeScope="" ma:versionID="4f98a58fcf31ea959e63fbfca426ca09">
  <xsd:schema xmlns:xsd="http://www.w3.org/2001/XMLSchema" xmlns:xs="http://www.w3.org/2001/XMLSchema" xmlns:p="http://schemas.microsoft.com/office/2006/metadata/properties" xmlns:ns2="2f301c22-2d3c-4350-b7b5-0d7df5a6e109" xmlns:ns3="31b1acf9-adfa-4b37-a98a-daeffbc19461" targetNamespace="http://schemas.microsoft.com/office/2006/metadata/properties" ma:root="true" ma:fieldsID="c12d0d2e9e75ef683b5b8437d3fc3164" ns2:_="" ns3:_="">
    <xsd:import namespace="2f301c22-2d3c-4350-b7b5-0d7df5a6e109"/>
    <xsd:import namespace="31b1acf9-adfa-4b37-a98a-daeffbc1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01c22-2d3c-4350-b7b5-0d7df5a6e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0fe89e70-0365-4596-95bc-ed0240ed21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1acf9-adfa-4b37-a98a-daeffbc194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98bf141-10b1-4a63-8dc1-695e1373f070}" ma:internalName="TaxCatchAll" ma:showField="CatchAllData" ma:web="31b1acf9-adfa-4b37-a98a-daeffbc1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BE3198-B05E-4669-B550-00778F61F65E}">
  <ds:schemaRefs>
    <ds:schemaRef ds:uri="31b1acf9-adfa-4b37-a98a-daeffbc19461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f301c22-2d3c-4350-b7b5-0d7df5a6e10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CE6F32-434D-4ABA-A75C-649D89FB34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1C2E87-1AD6-48E0-B6DC-FFE3A5ACD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301c22-2d3c-4350-b7b5-0d7df5a6e109"/>
    <ds:schemaRef ds:uri="31b1acf9-adfa-4b37-a98a-daeffbc1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Assy_Blank</vt:lpstr>
      <vt:lpstr>Assy_Blank!Print_Area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Nagashima, Fumito</dc:creator>
  <cp:keywords/>
  <dc:description/>
  <cp:lastModifiedBy>Onozawa, Kazuhiro</cp:lastModifiedBy>
  <cp:revision/>
  <cp:lastPrinted>2024-10-03T08:54:48Z</cp:lastPrinted>
  <dcterms:created xsi:type="dcterms:W3CDTF">2020-01-21T10:39:07Z</dcterms:created>
  <dcterms:modified xsi:type="dcterms:W3CDTF">2024-10-15T01:18:33Z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0x0101007A008664813120499EC5EE71EB4E26A7</vt:lpwstr>
  </property>
  <property fmtid="{D5CDD505-2E9C-101B-9397-08002B2CF9AE}" pid="3" name="MediaServiceImageTags">
    <vt:lpwstr/>
  </property>
</Properties>
</file>