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e360.sharepoint.com/sites/BUSustainabilityTeamMeetingFolder/Shared Documents/General/08 - Supplier engagement 2026/Regrello PCF 2.0/Training/"/>
    </mc:Choice>
  </mc:AlternateContent>
  <xr:revisionPtr revIDLastSave="1242" documentId="8_{9D77DBA1-C070-4490-80F9-AA00910739A8}" xr6:coauthVersionLast="47" xr6:coauthVersionMax="47" xr10:uidLastSave="{993AC0B0-1325-4852-9870-7EDAFA9F2259}"/>
  <bookViews>
    <workbookView xWindow="-28920" yWindow="-15" windowWidth="29040" windowHeight="15720" activeTab="2" xr2:uid="{E870CF1E-9D7E-46F1-9427-DE7FA46B2F96}"/>
  </bookViews>
  <sheets>
    <sheet name="Guide - Read before use" sheetId="3" r:id="rId1"/>
    <sheet name="Instructions" sheetId="2" r:id="rId2"/>
    <sheet name="Calculator" sheetId="1" r:id="rId3"/>
    <sheet name="Result Template" sheetId="6" r:id="rId4"/>
    <sheet name="Drop Down" sheetId="4" r:id="rId5"/>
    <sheet name="Example Data"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6" l="1"/>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6" i="6"/>
  <c r="AV6" i="1"/>
  <c r="AV7" i="1"/>
  <c r="AV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V146" i="1"/>
  <c r="AV147" i="1"/>
  <c r="AV148" i="1"/>
  <c r="AV149" i="1"/>
  <c r="AV150" i="1"/>
  <c r="AV151" i="1"/>
  <c r="AV152" i="1"/>
  <c r="AV153" i="1"/>
  <c r="AV154" i="1"/>
  <c r="AV155" i="1"/>
  <c r="AV156" i="1"/>
  <c r="AV157" i="1"/>
  <c r="AV158" i="1"/>
  <c r="AV159" i="1"/>
  <c r="AV160" i="1"/>
  <c r="AV161" i="1"/>
  <c r="AV162" i="1"/>
  <c r="AV163" i="1"/>
  <c r="AV164" i="1"/>
  <c r="AV165" i="1"/>
  <c r="AV166" i="1"/>
  <c r="AV167" i="1"/>
  <c r="AV168" i="1"/>
  <c r="AV169" i="1"/>
  <c r="AV170" i="1"/>
  <c r="AV171" i="1"/>
  <c r="AV172" i="1"/>
  <c r="AV173" i="1"/>
  <c r="AV174" i="1"/>
  <c r="AV175" i="1"/>
  <c r="AV176" i="1"/>
  <c r="AV177" i="1"/>
  <c r="AV178" i="1"/>
  <c r="AV179" i="1"/>
  <c r="AV180" i="1"/>
  <c r="AV181" i="1"/>
  <c r="AV182" i="1"/>
  <c r="AV183" i="1"/>
  <c r="AV184" i="1"/>
  <c r="AV185" i="1"/>
  <c r="AV186" i="1"/>
  <c r="AV187" i="1"/>
  <c r="AV188" i="1"/>
  <c r="AV189" i="1"/>
  <c r="AV190" i="1"/>
  <c r="AV191" i="1"/>
  <c r="AV192" i="1"/>
  <c r="AV193" i="1"/>
  <c r="AV194" i="1"/>
  <c r="AV195" i="1"/>
  <c r="AV196" i="1"/>
  <c r="AV197" i="1"/>
  <c r="AV198" i="1"/>
  <c r="AV199" i="1"/>
  <c r="AV200" i="1"/>
  <c r="AV201" i="1"/>
  <c r="AV202" i="1"/>
  <c r="AV203" i="1"/>
  <c r="AV204" i="1"/>
  <c r="AV205" i="1"/>
  <c r="AV206" i="1"/>
  <c r="AV207" i="1"/>
  <c r="AV208" i="1"/>
  <c r="AV209" i="1"/>
  <c r="AV210" i="1"/>
  <c r="AV211" i="1"/>
  <c r="AV212" i="1"/>
  <c r="AV213" i="1"/>
  <c r="AV214" i="1"/>
  <c r="AV215" i="1"/>
  <c r="AV216" i="1"/>
  <c r="AV217" i="1"/>
  <c r="AV218" i="1"/>
  <c r="AV219" i="1"/>
  <c r="AV220" i="1"/>
  <c r="AV221" i="1"/>
  <c r="AV222" i="1"/>
  <c r="AV223" i="1"/>
  <c r="AV224" i="1"/>
  <c r="AV225" i="1"/>
  <c r="AV226" i="1"/>
  <c r="AV227" i="1"/>
  <c r="AV228" i="1"/>
  <c r="AV229" i="1"/>
  <c r="AV230" i="1"/>
  <c r="AV231" i="1"/>
  <c r="AV232" i="1"/>
  <c r="AV233" i="1"/>
  <c r="AV234" i="1"/>
  <c r="AV235" i="1"/>
  <c r="AV236" i="1"/>
  <c r="AV237" i="1"/>
  <c r="AV238" i="1"/>
  <c r="AV239" i="1"/>
  <c r="AV240" i="1"/>
  <c r="AV241" i="1"/>
  <c r="AV242" i="1"/>
  <c r="AV243" i="1"/>
  <c r="AV244" i="1"/>
  <c r="AV245" i="1"/>
  <c r="AV246" i="1"/>
  <c r="AV247" i="1"/>
  <c r="AV248" i="1"/>
  <c r="AV249" i="1"/>
  <c r="AV250" i="1"/>
  <c r="AV251" i="1"/>
  <c r="AV252" i="1"/>
  <c r="AV253" i="1"/>
  <c r="AV254" i="1"/>
  <c r="AV255" i="1"/>
  <c r="AV256" i="1"/>
  <c r="AV257" i="1"/>
  <c r="AV258" i="1"/>
  <c r="AV259" i="1"/>
  <c r="AV260" i="1"/>
  <c r="AV261" i="1"/>
  <c r="AV262" i="1"/>
  <c r="AV263" i="1"/>
  <c r="AV264" i="1"/>
  <c r="AV265" i="1"/>
  <c r="AV266" i="1"/>
  <c r="AV267" i="1"/>
  <c r="AV268" i="1"/>
  <c r="AV269" i="1"/>
  <c r="AV270" i="1"/>
  <c r="AV271" i="1"/>
  <c r="AV272" i="1"/>
  <c r="AV273" i="1"/>
  <c r="AV274" i="1"/>
  <c r="AV275" i="1"/>
  <c r="AV276" i="1"/>
  <c r="AV277" i="1"/>
  <c r="AV278" i="1"/>
  <c r="AV279" i="1"/>
  <c r="AV280" i="1"/>
  <c r="AV281" i="1"/>
  <c r="AV282" i="1"/>
  <c r="AV283" i="1"/>
  <c r="AV284" i="1"/>
  <c r="AV285" i="1"/>
  <c r="AV286" i="1"/>
  <c r="AV287" i="1"/>
  <c r="AV288" i="1"/>
  <c r="AV289" i="1"/>
  <c r="AV290" i="1"/>
  <c r="AV291" i="1"/>
  <c r="AV292" i="1"/>
  <c r="AV293" i="1"/>
  <c r="AV294" i="1"/>
  <c r="AV295" i="1"/>
  <c r="AV296" i="1"/>
  <c r="AV297" i="1"/>
  <c r="AV298" i="1"/>
  <c r="AV299" i="1"/>
  <c r="AV300" i="1"/>
  <c r="AV301" i="1"/>
  <c r="AV302" i="1"/>
  <c r="AV303" i="1"/>
  <c r="AV304" i="1"/>
  <c r="AV305" i="1"/>
  <c r="AV306" i="1"/>
  <c r="AV307" i="1"/>
  <c r="AV308" i="1"/>
  <c r="AV309" i="1"/>
  <c r="AV310" i="1"/>
  <c r="AV311" i="1"/>
  <c r="AV312" i="1"/>
  <c r="AV313" i="1"/>
  <c r="AV314" i="1"/>
  <c r="AV315" i="1"/>
  <c r="AV316" i="1"/>
  <c r="AV317" i="1"/>
  <c r="AV318" i="1"/>
  <c r="AV319" i="1"/>
  <c r="AV320" i="1"/>
  <c r="AV321" i="1"/>
  <c r="AV322" i="1"/>
  <c r="AV323" i="1"/>
  <c r="AV324" i="1"/>
  <c r="AV325" i="1"/>
  <c r="AV326" i="1"/>
  <c r="AV327" i="1"/>
  <c r="AV328" i="1"/>
  <c r="AV329" i="1"/>
  <c r="AV330" i="1"/>
  <c r="AV331" i="1"/>
  <c r="AV332" i="1"/>
  <c r="AV333" i="1"/>
  <c r="AV334" i="1"/>
  <c r="AV335" i="1"/>
  <c r="AV336" i="1"/>
  <c r="AV337" i="1"/>
  <c r="AV338" i="1"/>
  <c r="AV339" i="1"/>
  <c r="AV340" i="1"/>
  <c r="AV341" i="1"/>
  <c r="AV342" i="1"/>
  <c r="AV343" i="1"/>
  <c r="AV344" i="1"/>
  <c r="AV345" i="1"/>
  <c r="AV346" i="1"/>
  <c r="AV347" i="1"/>
  <c r="AV348" i="1"/>
  <c r="AV349" i="1"/>
  <c r="AV350" i="1"/>
  <c r="AV351" i="1"/>
  <c r="AV352" i="1"/>
  <c r="AV353" i="1"/>
  <c r="AV354" i="1"/>
  <c r="AV355" i="1"/>
  <c r="AV356" i="1"/>
  <c r="AV357" i="1"/>
  <c r="AV358" i="1"/>
  <c r="AV359" i="1"/>
  <c r="AV360" i="1"/>
  <c r="AV361" i="1"/>
  <c r="AV362" i="1"/>
  <c r="AV363" i="1"/>
  <c r="AV364" i="1"/>
  <c r="AV365" i="1"/>
  <c r="AV366" i="1"/>
  <c r="AV367" i="1"/>
  <c r="AV368" i="1"/>
  <c r="AV369" i="1"/>
  <c r="AV370" i="1"/>
  <c r="AV371" i="1"/>
  <c r="AV372" i="1"/>
  <c r="AV373" i="1"/>
  <c r="AV374" i="1"/>
  <c r="AV375" i="1"/>
  <c r="AV376" i="1"/>
  <c r="AV377" i="1"/>
  <c r="AV378" i="1"/>
  <c r="AV379" i="1"/>
  <c r="AV380" i="1"/>
  <c r="AV381" i="1"/>
  <c r="AV382" i="1"/>
  <c r="AV383" i="1"/>
  <c r="AV384" i="1"/>
  <c r="AV385" i="1"/>
  <c r="AV386" i="1"/>
  <c r="AV387" i="1"/>
  <c r="AV388" i="1"/>
  <c r="AV389" i="1"/>
  <c r="AV390" i="1"/>
  <c r="AV391" i="1"/>
  <c r="AV392" i="1"/>
  <c r="AV393" i="1"/>
  <c r="AV394" i="1"/>
  <c r="AV395" i="1"/>
  <c r="AV396" i="1"/>
  <c r="AV397" i="1"/>
  <c r="AV398" i="1"/>
  <c r="AV399" i="1"/>
  <c r="AV400" i="1"/>
  <c r="AV401" i="1"/>
  <c r="AV402" i="1"/>
  <c r="AV403" i="1"/>
  <c r="AV404" i="1"/>
  <c r="AV405" i="1"/>
  <c r="AV406" i="1"/>
  <c r="AV407" i="1"/>
  <c r="AV408" i="1"/>
  <c r="AV409" i="1"/>
  <c r="AV410" i="1"/>
  <c r="AV411" i="1"/>
  <c r="AV412" i="1"/>
  <c r="AV413" i="1"/>
  <c r="AV414" i="1"/>
  <c r="AV415" i="1"/>
  <c r="AV416" i="1"/>
  <c r="AV417" i="1"/>
  <c r="AV418" i="1"/>
  <c r="AV419" i="1"/>
  <c r="AV420" i="1"/>
  <c r="AV421" i="1"/>
  <c r="AV422" i="1"/>
  <c r="AV423" i="1"/>
  <c r="AV424" i="1"/>
  <c r="AV425" i="1"/>
  <c r="AV426" i="1"/>
  <c r="AV427" i="1"/>
  <c r="AV428" i="1"/>
  <c r="AV429" i="1"/>
  <c r="AV430" i="1"/>
  <c r="AV431" i="1"/>
  <c r="AV432" i="1"/>
  <c r="AV433" i="1"/>
  <c r="AV434" i="1"/>
  <c r="AV435" i="1"/>
  <c r="AV436" i="1"/>
  <c r="AV437" i="1"/>
  <c r="AV438" i="1"/>
  <c r="AV439" i="1"/>
  <c r="AV440" i="1"/>
  <c r="AV441" i="1"/>
  <c r="AV442" i="1"/>
  <c r="AV443" i="1"/>
  <c r="AV444" i="1"/>
  <c r="AV445" i="1"/>
  <c r="AV446" i="1"/>
  <c r="AV447" i="1"/>
  <c r="AV448" i="1"/>
  <c r="AV449" i="1"/>
  <c r="AV450" i="1"/>
  <c r="AV451" i="1"/>
  <c r="AV452" i="1"/>
  <c r="AV453" i="1"/>
  <c r="AV454" i="1"/>
  <c r="AV455" i="1"/>
  <c r="AV456" i="1"/>
  <c r="AV457" i="1"/>
  <c r="AV458" i="1"/>
  <c r="AV459" i="1"/>
  <c r="AV460" i="1"/>
  <c r="AV461" i="1"/>
  <c r="AV462" i="1"/>
  <c r="AV463" i="1"/>
  <c r="AV464" i="1"/>
  <c r="AV465" i="1"/>
  <c r="AV466" i="1"/>
  <c r="AV467" i="1"/>
  <c r="AV468" i="1"/>
  <c r="AV469" i="1"/>
  <c r="AV470" i="1"/>
  <c r="AV471" i="1"/>
  <c r="AV472" i="1"/>
  <c r="AV473" i="1"/>
  <c r="AV474" i="1"/>
  <c r="AV475" i="1"/>
  <c r="AV476" i="1"/>
  <c r="AV477" i="1"/>
  <c r="AV478" i="1"/>
  <c r="AV479" i="1"/>
  <c r="AV480" i="1"/>
  <c r="AV481" i="1"/>
  <c r="AV482" i="1"/>
  <c r="AV483" i="1"/>
  <c r="AV484" i="1"/>
  <c r="AV485" i="1"/>
  <c r="AV486" i="1"/>
  <c r="AV487" i="1"/>
  <c r="AV488" i="1"/>
  <c r="AV489" i="1"/>
  <c r="AV490" i="1"/>
  <c r="AV491" i="1"/>
  <c r="AV492" i="1"/>
  <c r="AV493" i="1"/>
  <c r="AV494" i="1"/>
  <c r="AV495" i="1"/>
  <c r="AV496" i="1"/>
  <c r="AV497" i="1"/>
  <c r="AV498" i="1"/>
  <c r="AV499" i="1"/>
  <c r="AV500" i="1"/>
  <c r="AV501" i="1"/>
  <c r="AV502" i="1"/>
  <c r="AV503" i="1"/>
  <c r="AV504" i="1"/>
  <c r="AV505" i="1"/>
  <c r="AV506" i="1"/>
  <c r="AV507" i="1"/>
  <c r="AV508" i="1"/>
  <c r="AV509" i="1"/>
  <c r="AV510" i="1"/>
  <c r="AV511" i="1"/>
  <c r="AV512" i="1"/>
  <c r="AV513" i="1"/>
  <c r="AV514" i="1"/>
  <c r="AV515" i="1"/>
  <c r="AV516" i="1"/>
  <c r="AV517" i="1"/>
  <c r="AV518" i="1"/>
  <c r="AV519" i="1"/>
  <c r="AV520" i="1"/>
  <c r="AV521" i="1"/>
  <c r="AV522" i="1"/>
  <c r="AV523" i="1"/>
  <c r="AV524" i="1"/>
  <c r="AV525" i="1"/>
  <c r="AV526" i="1"/>
  <c r="AV527" i="1"/>
  <c r="AV528" i="1"/>
  <c r="AV529" i="1"/>
  <c r="AV530" i="1"/>
  <c r="AV531" i="1"/>
  <c r="AV532" i="1"/>
  <c r="AV533" i="1"/>
  <c r="AV534" i="1"/>
  <c r="AV535" i="1"/>
  <c r="AV536" i="1"/>
  <c r="AV537" i="1"/>
  <c r="AV538" i="1"/>
  <c r="AV539" i="1"/>
  <c r="AV540" i="1"/>
  <c r="AV541" i="1"/>
  <c r="AV542" i="1"/>
  <c r="AV543" i="1"/>
  <c r="AV544" i="1"/>
  <c r="AV545" i="1"/>
  <c r="AV546" i="1"/>
  <c r="AV547" i="1"/>
  <c r="AV548" i="1"/>
  <c r="AV549" i="1"/>
  <c r="AV550" i="1"/>
  <c r="AV551" i="1"/>
  <c r="AV552" i="1"/>
  <c r="AV553" i="1"/>
  <c r="AV554" i="1"/>
  <c r="AV555" i="1"/>
  <c r="AV556" i="1"/>
  <c r="AV557" i="1"/>
  <c r="AV558" i="1"/>
  <c r="AV559" i="1"/>
  <c r="AV560" i="1"/>
  <c r="AV561" i="1"/>
  <c r="AV562" i="1"/>
  <c r="AV563" i="1"/>
  <c r="AV564" i="1"/>
  <c r="AV565" i="1"/>
  <c r="AV566" i="1"/>
  <c r="AV567" i="1"/>
  <c r="AV568" i="1"/>
  <c r="AV569" i="1"/>
  <c r="AV570" i="1"/>
  <c r="AV571" i="1"/>
  <c r="AV572" i="1"/>
  <c r="AV573" i="1"/>
  <c r="AV574" i="1"/>
  <c r="AV575" i="1"/>
  <c r="AV576" i="1"/>
  <c r="AV577" i="1"/>
  <c r="AV578" i="1"/>
  <c r="AV579" i="1"/>
  <c r="AV580" i="1"/>
  <c r="AV581" i="1"/>
  <c r="AV582" i="1"/>
  <c r="AV583" i="1"/>
  <c r="AV584" i="1"/>
  <c r="AV585" i="1"/>
  <c r="AV586" i="1"/>
  <c r="AV587" i="1"/>
  <c r="AV588" i="1"/>
  <c r="AV589" i="1"/>
  <c r="AV590" i="1"/>
  <c r="AV591" i="1"/>
  <c r="AV592" i="1"/>
  <c r="AV593" i="1"/>
  <c r="AV594" i="1"/>
  <c r="AV595" i="1"/>
  <c r="AV596" i="1"/>
  <c r="AV597" i="1"/>
  <c r="AV598" i="1"/>
  <c r="AV599" i="1"/>
  <c r="AV600" i="1"/>
  <c r="AV601" i="1"/>
  <c r="AV602" i="1"/>
  <c r="AV603" i="1"/>
  <c r="AV604" i="1"/>
  <c r="AV605" i="1"/>
  <c r="AV606" i="1"/>
  <c r="AV607" i="1"/>
  <c r="AV608" i="1"/>
  <c r="AV609" i="1"/>
  <c r="AV610" i="1"/>
  <c r="AV611" i="1"/>
  <c r="AV612" i="1"/>
  <c r="AV613" i="1"/>
  <c r="AV614" i="1"/>
  <c r="AV615" i="1"/>
  <c r="AV616" i="1"/>
  <c r="AV617" i="1"/>
  <c r="AV618" i="1"/>
  <c r="AV619" i="1"/>
  <c r="AV620" i="1"/>
  <c r="AV621" i="1"/>
  <c r="AV622" i="1"/>
  <c r="AV623" i="1"/>
  <c r="AV624" i="1"/>
  <c r="AV625" i="1"/>
  <c r="AV626" i="1"/>
  <c r="AV627" i="1"/>
  <c r="AV628" i="1"/>
  <c r="AV629" i="1"/>
  <c r="AV630" i="1"/>
  <c r="AV631" i="1"/>
  <c r="AV632" i="1"/>
  <c r="AV633" i="1"/>
  <c r="AV634" i="1"/>
  <c r="AV635" i="1"/>
  <c r="AV636" i="1"/>
  <c r="AV637" i="1"/>
  <c r="AV638" i="1"/>
  <c r="AV639" i="1"/>
  <c r="AV640" i="1"/>
  <c r="AV641" i="1"/>
  <c r="AV642" i="1"/>
  <c r="AV643" i="1"/>
  <c r="AV644" i="1"/>
  <c r="AV645" i="1"/>
  <c r="AV646" i="1"/>
  <c r="AV647" i="1"/>
  <c r="AV648" i="1"/>
  <c r="AV649" i="1"/>
  <c r="AV650" i="1"/>
  <c r="AV651" i="1"/>
  <c r="AV652" i="1"/>
  <c r="AV653" i="1"/>
  <c r="AV654" i="1"/>
  <c r="AV655" i="1"/>
  <c r="AV656" i="1"/>
  <c r="AV657" i="1"/>
  <c r="AV658" i="1"/>
  <c r="AV659" i="1"/>
  <c r="AV660" i="1"/>
  <c r="AV661" i="1"/>
  <c r="AV662" i="1"/>
  <c r="AV663" i="1"/>
  <c r="AV664" i="1"/>
  <c r="AV665" i="1"/>
  <c r="AV666" i="1"/>
  <c r="AV667" i="1"/>
  <c r="AV668" i="1"/>
  <c r="AV669" i="1"/>
  <c r="AV670" i="1"/>
  <c r="AV671" i="1"/>
  <c r="AV672" i="1"/>
  <c r="AU5" i="1" l="1"/>
  <c r="AV5" i="1" s="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1" i="6"/>
  <c r="U192" i="6"/>
  <c r="U193" i="6"/>
  <c r="U194" i="6"/>
  <c r="U195" i="6"/>
  <c r="U196" i="6"/>
  <c r="U197" i="6"/>
  <c r="U198" i="6"/>
  <c r="U199"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AS672" i="1"/>
  <c r="AZ672" i="1" s="1"/>
  <c r="AM672" i="1"/>
  <c r="AO672" i="1" s="1"/>
  <c r="AD672" i="1"/>
  <c r="AF672" i="1" s="1"/>
  <c r="U672" i="1"/>
  <c r="W672" i="1" s="1"/>
  <c r="L672" i="1"/>
  <c r="N672" i="1" s="1"/>
  <c r="AS671" i="1"/>
  <c r="AZ671" i="1" s="1"/>
  <c r="AM671" i="1"/>
  <c r="AO671" i="1" s="1"/>
  <c r="AD671" i="1"/>
  <c r="AF671" i="1" s="1"/>
  <c r="U671" i="1"/>
  <c r="W671" i="1" s="1"/>
  <c r="L671" i="1"/>
  <c r="N671" i="1" s="1"/>
  <c r="AS670" i="1"/>
  <c r="AZ670" i="1" s="1"/>
  <c r="AM670" i="1"/>
  <c r="AO670" i="1" s="1"/>
  <c r="AD670" i="1"/>
  <c r="AF670" i="1" s="1"/>
  <c r="U670" i="1"/>
  <c r="W670" i="1" s="1"/>
  <c r="L670" i="1"/>
  <c r="N670" i="1" s="1"/>
  <c r="AS669" i="1"/>
  <c r="AZ669" i="1" s="1"/>
  <c r="AM669" i="1"/>
  <c r="AO669" i="1" s="1"/>
  <c r="AD669" i="1"/>
  <c r="AF669" i="1" s="1"/>
  <c r="U669" i="1"/>
  <c r="W669" i="1" s="1"/>
  <c r="L669" i="1"/>
  <c r="N669" i="1" s="1"/>
  <c r="AS668" i="1"/>
  <c r="AZ668" i="1" s="1"/>
  <c r="AM668" i="1"/>
  <c r="AD668" i="1"/>
  <c r="AF668" i="1" s="1"/>
  <c r="U668" i="1"/>
  <c r="W668" i="1" s="1"/>
  <c r="L668" i="1"/>
  <c r="N668" i="1" s="1"/>
  <c r="AS667" i="1"/>
  <c r="AZ667" i="1" s="1"/>
  <c r="AM667" i="1"/>
  <c r="AO667" i="1" s="1"/>
  <c r="AD667" i="1"/>
  <c r="AF667" i="1" s="1"/>
  <c r="U667" i="1"/>
  <c r="W667" i="1" s="1"/>
  <c r="L667" i="1"/>
  <c r="N667" i="1" s="1"/>
  <c r="AS666" i="1"/>
  <c r="AZ666" i="1" s="1"/>
  <c r="AM666" i="1"/>
  <c r="AO666" i="1" s="1"/>
  <c r="AD666" i="1"/>
  <c r="AF666" i="1" s="1"/>
  <c r="U666" i="1"/>
  <c r="W666" i="1" s="1"/>
  <c r="L666" i="1"/>
  <c r="N666" i="1" s="1"/>
  <c r="AS665" i="1"/>
  <c r="AZ665" i="1" s="1"/>
  <c r="AM665" i="1"/>
  <c r="AO665" i="1" s="1"/>
  <c r="AD665" i="1"/>
  <c r="AF665" i="1" s="1"/>
  <c r="U665" i="1"/>
  <c r="W665" i="1" s="1"/>
  <c r="L665" i="1"/>
  <c r="N665" i="1" s="1"/>
  <c r="AS664" i="1"/>
  <c r="AZ664" i="1" s="1"/>
  <c r="AM664" i="1"/>
  <c r="AO664" i="1" s="1"/>
  <c r="AD664" i="1"/>
  <c r="AF664" i="1" s="1"/>
  <c r="U664" i="1"/>
  <c r="W664" i="1" s="1"/>
  <c r="L664" i="1"/>
  <c r="N664" i="1" s="1"/>
  <c r="BE664" i="1" s="1"/>
  <c r="BF664" i="1" s="1"/>
  <c r="AS663" i="1"/>
  <c r="AZ663" i="1" s="1"/>
  <c r="AM663" i="1"/>
  <c r="AO663" i="1" s="1"/>
  <c r="AD663" i="1"/>
  <c r="AF663" i="1" s="1"/>
  <c r="U663" i="1"/>
  <c r="W663" i="1" s="1"/>
  <c r="L663" i="1"/>
  <c r="N663" i="1" s="1"/>
  <c r="AS662" i="1"/>
  <c r="AZ662" i="1" s="1"/>
  <c r="AM662" i="1"/>
  <c r="AO662" i="1" s="1"/>
  <c r="AD662" i="1"/>
  <c r="AF662" i="1" s="1"/>
  <c r="U662" i="1"/>
  <c r="W662" i="1" s="1"/>
  <c r="L662" i="1"/>
  <c r="N662" i="1" s="1"/>
  <c r="AS661" i="1"/>
  <c r="AZ661" i="1" s="1"/>
  <c r="AM661" i="1"/>
  <c r="AO661" i="1" s="1"/>
  <c r="AD661" i="1"/>
  <c r="AF661" i="1" s="1"/>
  <c r="U661" i="1"/>
  <c r="L661" i="1"/>
  <c r="N661" i="1" s="1"/>
  <c r="AS660" i="1"/>
  <c r="AZ660" i="1" s="1"/>
  <c r="AM660" i="1"/>
  <c r="AD660" i="1"/>
  <c r="AF660" i="1" s="1"/>
  <c r="U660" i="1"/>
  <c r="W660" i="1" s="1"/>
  <c r="L660" i="1"/>
  <c r="N660" i="1" s="1"/>
  <c r="AS659" i="1"/>
  <c r="AZ659" i="1" s="1"/>
  <c r="AM659" i="1"/>
  <c r="AO659" i="1" s="1"/>
  <c r="AD659" i="1"/>
  <c r="AF659" i="1" s="1"/>
  <c r="U659" i="1"/>
  <c r="W659" i="1" s="1"/>
  <c r="L659" i="1"/>
  <c r="AS658" i="1"/>
  <c r="AZ658" i="1" s="1"/>
  <c r="AM658" i="1"/>
  <c r="AO658" i="1" s="1"/>
  <c r="AD658" i="1"/>
  <c r="AF658" i="1" s="1"/>
  <c r="U658" i="1"/>
  <c r="W658" i="1" s="1"/>
  <c r="L658" i="1"/>
  <c r="N658" i="1" s="1"/>
  <c r="AS657" i="1"/>
  <c r="AZ657" i="1" s="1"/>
  <c r="AM657" i="1"/>
  <c r="AO657" i="1" s="1"/>
  <c r="AD657" i="1"/>
  <c r="AF657" i="1" s="1"/>
  <c r="U657" i="1"/>
  <c r="L657" i="1"/>
  <c r="AS656" i="1"/>
  <c r="AZ656" i="1" s="1"/>
  <c r="AM656" i="1"/>
  <c r="AO656" i="1" s="1"/>
  <c r="AD656" i="1"/>
  <c r="AF656" i="1" s="1"/>
  <c r="U656" i="1"/>
  <c r="L656" i="1"/>
  <c r="N656" i="1" s="1"/>
  <c r="AS655" i="1"/>
  <c r="AZ655" i="1" s="1"/>
  <c r="AM655" i="1"/>
  <c r="AO655" i="1" s="1"/>
  <c r="AD655" i="1"/>
  <c r="AF655" i="1" s="1"/>
  <c r="U655" i="1"/>
  <c r="W655" i="1" s="1"/>
  <c r="L655" i="1"/>
  <c r="N655" i="1" s="1"/>
  <c r="AS654" i="1"/>
  <c r="AZ654" i="1" s="1"/>
  <c r="AM654" i="1"/>
  <c r="AO654" i="1" s="1"/>
  <c r="AD654" i="1"/>
  <c r="AF654" i="1" s="1"/>
  <c r="U654" i="1"/>
  <c r="W654" i="1" s="1"/>
  <c r="L654" i="1"/>
  <c r="N654" i="1" s="1"/>
  <c r="AS653" i="1"/>
  <c r="AZ653" i="1" s="1"/>
  <c r="AM653" i="1"/>
  <c r="AO653" i="1" s="1"/>
  <c r="AD653" i="1"/>
  <c r="AF653" i="1" s="1"/>
  <c r="U653" i="1"/>
  <c r="W653" i="1" s="1"/>
  <c r="L653" i="1"/>
  <c r="N653" i="1" s="1"/>
  <c r="AZ652" i="1"/>
  <c r="AS652" i="1"/>
  <c r="AM652" i="1"/>
  <c r="AO652" i="1" s="1"/>
  <c r="AD652" i="1"/>
  <c r="AF652" i="1" s="1"/>
  <c r="U652" i="1"/>
  <c r="W652" i="1" s="1"/>
  <c r="L652" i="1"/>
  <c r="N652" i="1" s="1"/>
  <c r="AS651" i="1"/>
  <c r="AZ651" i="1" s="1"/>
  <c r="AM651" i="1"/>
  <c r="AO651" i="1" s="1"/>
  <c r="AD651" i="1"/>
  <c r="AF651" i="1" s="1"/>
  <c r="U651" i="1"/>
  <c r="W651" i="1" s="1"/>
  <c r="L651" i="1"/>
  <c r="N651" i="1" s="1"/>
  <c r="AS650" i="1"/>
  <c r="AZ650" i="1" s="1"/>
  <c r="AM650" i="1"/>
  <c r="AO650" i="1" s="1"/>
  <c r="AD650" i="1"/>
  <c r="AF650" i="1" s="1"/>
  <c r="U650" i="1"/>
  <c r="W650" i="1" s="1"/>
  <c r="L650" i="1"/>
  <c r="N650" i="1" s="1"/>
  <c r="AS649" i="1"/>
  <c r="AZ649" i="1" s="1"/>
  <c r="AM649" i="1"/>
  <c r="AO649" i="1" s="1"/>
  <c r="AD649" i="1"/>
  <c r="AF649" i="1" s="1"/>
  <c r="U649" i="1"/>
  <c r="W649" i="1" s="1"/>
  <c r="L649" i="1"/>
  <c r="N649" i="1" s="1"/>
  <c r="AS648" i="1"/>
  <c r="AZ648" i="1" s="1"/>
  <c r="AM648" i="1"/>
  <c r="AO648" i="1" s="1"/>
  <c r="AD648" i="1"/>
  <c r="AF648" i="1" s="1"/>
  <c r="U648" i="1"/>
  <c r="W648" i="1" s="1"/>
  <c r="L648" i="1"/>
  <c r="N648" i="1" s="1"/>
  <c r="AS647" i="1"/>
  <c r="AZ647" i="1" s="1"/>
  <c r="AM647" i="1"/>
  <c r="AO647" i="1" s="1"/>
  <c r="AD647" i="1"/>
  <c r="AF647" i="1" s="1"/>
  <c r="U647" i="1"/>
  <c r="W647" i="1" s="1"/>
  <c r="L647" i="1"/>
  <c r="AS646" i="1"/>
  <c r="AZ646" i="1" s="1"/>
  <c r="AM646" i="1"/>
  <c r="AO646" i="1" s="1"/>
  <c r="AD646" i="1"/>
  <c r="AF646" i="1" s="1"/>
  <c r="U646" i="1"/>
  <c r="W646" i="1" s="1"/>
  <c r="L646" i="1"/>
  <c r="N646" i="1" s="1"/>
  <c r="AS645" i="1"/>
  <c r="AZ645" i="1" s="1"/>
  <c r="AM645" i="1"/>
  <c r="AO645" i="1" s="1"/>
  <c r="AD645" i="1"/>
  <c r="AF645" i="1" s="1"/>
  <c r="U645" i="1"/>
  <c r="W645" i="1" s="1"/>
  <c r="L645" i="1"/>
  <c r="AS644" i="1"/>
  <c r="AZ644" i="1" s="1"/>
  <c r="AM644" i="1"/>
  <c r="AO644" i="1" s="1"/>
  <c r="AD644" i="1"/>
  <c r="AF644" i="1" s="1"/>
  <c r="U644" i="1"/>
  <c r="W644" i="1" s="1"/>
  <c r="L644" i="1"/>
  <c r="N644" i="1" s="1"/>
  <c r="AS643" i="1"/>
  <c r="AZ643" i="1" s="1"/>
  <c r="AM643" i="1"/>
  <c r="AO643" i="1" s="1"/>
  <c r="AD643" i="1"/>
  <c r="AF643" i="1" s="1"/>
  <c r="U643" i="1"/>
  <c r="L643" i="1"/>
  <c r="N643" i="1" s="1"/>
  <c r="AS642" i="1"/>
  <c r="AZ642" i="1" s="1"/>
  <c r="AM642" i="1"/>
  <c r="AO642" i="1" s="1"/>
  <c r="AD642" i="1"/>
  <c r="AF642" i="1" s="1"/>
  <c r="U642" i="1"/>
  <c r="W642" i="1" s="1"/>
  <c r="L642" i="1"/>
  <c r="N642" i="1" s="1"/>
  <c r="AS641" i="1"/>
  <c r="AZ641" i="1" s="1"/>
  <c r="AM641" i="1"/>
  <c r="AO641" i="1" s="1"/>
  <c r="AD641" i="1"/>
  <c r="AF641" i="1" s="1"/>
  <c r="U641" i="1"/>
  <c r="W641" i="1" s="1"/>
  <c r="L641" i="1"/>
  <c r="N641" i="1" s="1"/>
  <c r="AS640" i="1"/>
  <c r="AZ640" i="1" s="1"/>
  <c r="AM640" i="1"/>
  <c r="AO640" i="1" s="1"/>
  <c r="AD640" i="1"/>
  <c r="AF640" i="1" s="1"/>
  <c r="U640" i="1"/>
  <c r="W640" i="1" s="1"/>
  <c r="L640" i="1"/>
  <c r="N640" i="1" s="1"/>
  <c r="AS639" i="1"/>
  <c r="AZ639" i="1" s="1"/>
  <c r="AM639" i="1"/>
  <c r="AO639" i="1" s="1"/>
  <c r="AD639" i="1"/>
  <c r="AF639" i="1" s="1"/>
  <c r="U639" i="1"/>
  <c r="L639" i="1"/>
  <c r="N639" i="1" s="1"/>
  <c r="AS638" i="1"/>
  <c r="AZ638" i="1" s="1"/>
  <c r="AM638" i="1"/>
  <c r="AD638" i="1"/>
  <c r="AF638" i="1" s="1"/>
  <c r="U638" i="1"/>
  <c r="W638" i="1" s="1"/>
  <c r="L638" i="1"/>
  <c r="N638" i="1" s="1"/>
  <c r="AS637" i="1"/>
  <c r="AZ637" i="1" s="1"/>
  <c r="AM637" i="1"/>
  <c r="AO637" i="1" s="1"/>
  <c r="AD637" i="1"/>
  <c r="AF637" i="1" s="1"/>
  <c r="U637" i="1"/>
  <c r="W637" i="1" s="1"/>
  <c r="L637" i="1"/>
  <c r="N637" i="1" s="1"/>
  <c r="AS636" i="1"/>
  <c r="AZ636" i="1" s="1"/>
  <c r="AM636" i="1"/>
  <c r="AO636" i="1" s="1"/>
  <c r="AD636" i="1"/>
  <c r="AF636" i="1" s="1"/>
  <c r="U636" i="1"/>
  <c r="W636" i="1" s="1"/>
  <c r="L636" i="1"/>
  <c r="N636" i="1" s="1"/>
  <c r="AS635" i="1"/>
  <c r="AZ635" i="1" s="1"/>
  <c r="AM635" i="1"/>
  <c r="AO635" i="1" s="1"/>
  <c r="AD635" i="1"/>
  <c r="AF635" i="1" s="1"/>
  <c r="U635" i="1"/>
  <c r="W635" i="1" s="1"/>
  <c r="L635" i="1"/>
  <c r="N635" i="1" s="1"/>
  <c r="AS634" i="1"/>
  <c r="AZ634" i="1" s="1"/>
  <c r="AM634" i="1"/>
  <c r="AO634" i="1" s="1"/>
  <c r="AD634" i="1"/>
  <c r="AF634" i="1" s="1"/>
  <c r="U634" i="1"/>
  <c r="W634" i="1" s="1"/>
  <c r="L634" i="1"/>
  <c r="N634" i="1" s="1"/>
  <c r="AS633" i="1"/>
  <c r="AZ633" i="1" s="1"/>
  <c r="AM633" i="1"/>
  <c r="AO633" i="1" s="1"/>
  <c r="AD633" i="1"/>
  <c r="AF633" i="1" s="1"/>
  <c r="U633" i="1"/>
  <c r="L633" i="1"/>
  <c r="N633" i="1" s="1"/>
  <c r="AS632" i="1"/>
  <c r="AZ632" i="1" s="1"/>
  <c r="AM632" i="1"/>
  <c r="AO632" i="1" s="1"/>
  <c r="AD632" i="1"/>
  <c r="AF632" i="1" s="1"/>
  <c r="U632" i="1"/>
  <c r="W632" i="1" s="1"/>
  <c r="L632" i="1"/>
  <c r="N632" i="1" s="1"/>
  <c r="AS631" i="1"/>
  <c r="AZ631" i="1" s="1"/>
  <c r="AM631" i="1"/>
  <c r="AO631" i="1" s="1"/>
  <c r="AD631" i="1"/>
  <c r="AF631" i="1" s="1"/>
  <c r="U631" i="1"/>
  <c r="W631" i="1" s="1"/>
  <c r="L631" i="1"/>
  <c r="N631" i="1" s="1"/>
  <c r="AS630" i="1"/>
  <c r="AZ630" i="1" s="1"/>
  <c r="AM630" i="1"/>
  <c r="AO630" i="1" s="1"/>
  <c r="AD630" i="1"/>
  <c r="AF630" i="1" s="1"/>
  <c r="U630" i="1"/>
  <c r="L630" i="1"/>
  <c r="AS629" i="1"/>
  <c r="AZ629" i="1" s="1"/>
  <c r="AM629" i="1"/>
  <c r="AO629" i="1" s="1"/>
  <c r="AD629" i="1"/>
  <c r="AF629" i="1" s="1"/>
  <c r="U629" i="1"/>
  <c r="W629" i="1" s="1"/>
  <c r="L629" i="1"/>
  <c r="AS628" i="1"/>
  <c r="AZ628" i="1" s="1"/>
  <c r="AM628" i="1"/>
  <c r="AO628" i="1" s="1"/>
  <c r="AD628" i="1"/>
  <c r="AF628" i="1" s="1"/>
  <c r="U628" i="1"/>
  <c r="W628" i="1" s="1"/>
  <c r="L628" i="1"/>
  <c r="AS627" i="1"/>
  <c r="AZ627" i="1" s="1"/>
  <c r="AM627" i="1"/>
  <c r="AO627" i="1" s="1"/>
  <c r="AD627" i="1"/>
  <c r="AF627" i="1" s="1"/>
  <c r="U627" i="1"/>
  <c r="W627" i="1" s="1"/>
  <c r="L627" i="1"/>
  <c r="N627" i="1" s="1"/>
  <c r="AS626" i="1"/>
  <c r="AZ626" i="1" s="1"/>
  <c r="AM626" i="1"/>
  <c r="AO626" i="1" s="1"/>
  <c r="AD626" i="1"/>
  <c r="AF626" i="1" s="1"/>
  <c r="U626" i="1"/>
  <c r="W626" i="1" s="1"/>
  <c r="L626" i="1"/>
  <c r="N626" i="1" s="1"/>
  <c r="AS625" i="1"/>
  <c r="AZ625" i="1" s="1"/>
  <c r="AM625" i="1"/>
  <c r="AO625" i="1" s="1"/>
  <c r="AD625" i="1"/>
  <c r="AF625" i="1" s="1"/>
  <c r="U625" i="1"/>
  <c r="W625" i="1" s="1"/>
  <c r="L625" i="1"/>
  <c r="N625" i="1" s="1"/>
  <c r="AS624" i="1"/>
  <c r="AZ624" i="1" s="1"/>
  <c r="AM624" i="1"/>
  <c r="AO624" i="1" s="1"/>
  <c r="AD624" i="1"/>
  <c r="U624" i="1"/>
  <c r="W624" i="1" s="1"/>
  <c r="L624" i="1"/>
  <c r="N624" i="1" s="1"/>
  <c r="AS623" i="1"/>
  <c r="AZ623" i="1" s="1"/>
  <c r="AM623" i="1"/>
  <c r="AO623" i="1" s="1"/>
  <c r="AD623" i="1"/>
  <c r="AF623" i="1" s="1"/>
  <c r="U623" i="1"/>
  <c r="W623" i="1" s="1"/>
  <c r="L623" i="1"/>
  <c r="N623" i="1" s="1"/>
  <c r="AS622" i="1"/>
  <c r="AZ622" i="1" s="1"/>
  <c r="AM622" i="1"/>
  <c r="AO622" i="1" s="1"/>
  <c r="AD622" i="1"/>
  <c r="AF622" i="1" s="1"/>
  <c r="U622" i="1"/>
  <c r="W622" i="1" s="1"/>
  <c r="L622" i="1"/>
  <c r="N622" i="1" s="1"/>
  <c r="AS621" i="1"/>
  <c r="AZ621" i="1" s="1"/>
  <c r="AM621" i="1"/>
  <c r="AO621" i="1" s="1"/>
  <c r="AD621" i="1"/>
  <c r="AF621" i="1" s="1"/>
  <c r="U621" i="1"/>
  <c r="W621" i="1" s="1"/>
  <c r="L621" i="1"/>
  <c r="AS620" i="1"/>
  <c r="AZ620" i="1" s="1"/>
  <c r="AM620" i="1"/>
  <c r="AO620" i="1" s="1"/>
  <c r="AD620" i="1"/>
  <c r="AF620" i="1" s="1"/>
  <c r="U620" i="1"/>
  <c r="W620" i="1" s="1"/>
  <c r="L620" i="1"/>
  <c r="N620" i="1" s="1"/>
  <c r="AS619" i="1"/>
  <c r="AZ619" i="1" s="1"/>
  <c r="AM619" i="1"/>
  <c r="AO619" i="1" s="1"/>
  <c r="AD619" i="1"/>
  <c r="AF619" i="1" s="1"/>
  <c r="U619" i="1"/>
  <c r="W619" i="1" s="1"/>
  <c r="L619" i="1"/>
  <c r="N619" i="1" s="1"/>
  <c r="AS618" i="1"/>
  <c r="AZ618" i="1" s="1"/>
  <c r="AM618" i="1"/>
  <c r="AO618" i="1" s="1"/>
  <c r="AD618" i="1"/>
  <c r="AF618" i="1" s="1"/>
  <c r="U618" i="1"/>
  <c r="W618" i="1" s="1"/>
  <c r="L618" i="1"/>
  <c r="N618" i="1" s="1"/>
  <c r="AS617" i="1"/>
  <c r="AZ617" i="1" s="1"/>
  <c r="AM617" i="1"/>
  <c r="AO617" i="1" s="1"/>
  <c r="AD617" i="1"/>
  <c r="AF617" i="1" s="1"/>
  <c r="U617" i="1"/>
  <c r="W617" i="1" s="1"/>
  <c r="L617" i="1"/>
  <c r="N617" i="1" s="1"/>
  <c r="AS616" i="1"/>
  <c r="AZ616" i="1" s="1"/>
  <c r="AM616" i="1"/>
  <c r="AO616" i="1" s="1"/>
  <c r="AD616" i="1"/>
  <c r="AF616" i="1" s="1"/>
  <c r="U616" i="1"/>
  <c r="W616" i="1" s="1"/>
  <c r="L616" i="1"/>
  <c r="N616" i="1" s="1"/>
  <c r="AS615" i="1"/>
  <c r="AZ615" i="1" s="1"/>
  <c r="AM615" i="1"/>
  <c r="AO615" i="1" s="1"/>
  <c r="AD615" i="1"/>
  <c r="AF615" i="1" s="1"/>
  <c r="U615" i="1"/>
  <c r="W615" i="1" s="1"/>
  <c r="L615" i="1"/>
  <c r="AS614" i="1"/>
  <c r="AZ614" i="1" s="1"/>
  <c r="AM614" i="1"/>
  <c r="AO614" i="1" s="1"/>
  <c r="AD614" i="1"/>
  <c r="AF614" i="1" s="1"/>
  <c r="U614" i="1"/>
  <c r="W614" i="1" s="1"/>
  <c r="L614" i="1"/>
  <c r="N614" i="1" s="1"/>
  <c r="AS613" i="1"/>
  <c r="AZ613" i="1" s="1"/>
  <c r="AM613" i="1"/>
  <c r="AO613" i="1" s="1"/>
  <c r="AD613" i="1"/>
  <c r="AF613" i="1" s="1"/>
  <c r="U613" i="1"/>
  <c r="W613" i="1" s="1"/>
  <c r="L613" i="1"/>
  <c r="N613" i="1" s="1"/>
  <c r="AS612" i="1"/>
  <c r="AZ612" i="1" s="1"/>
  <c r="AM612" i="1"/>
  <c r="AO612" i="1" s="1"/>
  <c r="AD612" i="1"/>
  <c r="AF612" i="1" s="1"/>
  <c r="U612" i="1"/>
  <c r="L612" i="1"/>
  <c r="N612" i="1" s="1"/>
  <c r="AS611" i="1"/>
  <c r="AZ611" i="1" s="1"/>
  <c r="AM611" i="1"/>
  <c r="AD611" i="1"/>
  <c r="AF611" i="1" s="1"/>
  <c r="U611" i="1"/>
  <c r="W611" i="1" s="1"/>
  <c r="L611" i="1"/>
  <c r="N611" i="1" s="1"/>
  <c r="AS610" i="1"/>
  <c r="AZ610" i="1" s="1"/>
  <c r="AM610" i="1"/>
  <c r="AO610" i="1" s="1"/>
  <c r="AD610" i="1"/>
  <c r="AF610" i="1" s="1"/>
  <c r="U610" i="1"/>
  <c r="W610" i="1" s="1"/>
  <c r="L610" i="1"/>
  <c r="N610" i="1" s="1"/>
  <c r="AS609" i="1"/>
  <c r="AZ609" i="1" s="1"/>
  <c r="AM609" i="1"/>
  <c r="AO609" i="1" s="1"/>
  <c r="AD609" i="1"/>
  <c r="AF609" i="1" s="1"/>
  <c r="U609" i="1"/>
  <c r="W609" i="1" s="1"/>
  <c r="L609" i="1"/>
  <c r="N609" i="1" s="1"/>
  <c r="AS608" i="1"/>
  <c r="AZ608" i="1" s="1"/>
  <c r="AM608" i="1"/>
  <c r="AO608" i="1" s="1"/>
  <c r="AD608" i="1"/>
  <c r="AF608" i="1" s="1"/>
  <c r="U608" i="1"/>
  <c r="W608" i="1" s="1"/>
  <c r="L608" i="1"/>
  <c r="N608" i="1" s="1"/>
  <c r="AS607" i="1"/>
  <c r="AZ607" i="1" s="1"/>
  <c r="AM607" i="1"/>
  <c r="AO607" i="1" s="1"/>
  <c r="AD607" i="1"/>
  <c r="AF607" i="1" s="1"/>
  <c r="U607" i="1"/>
  <c r="W607" i="1" s="1"/>
  <c r="L607" i="1"/>
  <c r="N607" i="1" s="1"/>
  <c r="AS606" i="1"/>
  <c r="AZ606" i="1" s="1"/>
  <c r="AM606" i="1"/>
  <c r="AO606" i="1" s="1"/>
  <c r="AD606" i="1"/>
  <c r="U606" i="1"/>
  <c r="W606" i="1" s="1"/>
  <c r="L606" i="1"/>
  <c r="N606" i="1" s="1"/>
  <c r="AS605" i="1"/>
  <c r="AZ605" i="1" s="1"/>
  <c r="AM605" i="1"/>
  <c r="AO605" i="1" s="1"/>
  <c r="AD605" i="1"/>
  <c r="AF605" i="1" s="1"/>
  <c r="U605" i="1"/>
  <c r="W605" i="1" s="1"/>
  <c r="L605" i="1"/>
  <c r="N605" i="1" s="1"/>
  <c r="AS604" i="1"/>
  <c r="AZ604" i="1" s="1"/>
  <c r="AM604" i="1"/>
  <c r="AO604" i="1" s="1"/>
  <c r="AD604" i="1"/>
  <c r="AF604" i="1" s="1"/>
  <c r="U604" i="1"/>
  <c r="W604" i="1" s="1"/>
  <c r="L604" i="1"/>
  <c r="N604" i="1" s="1"/>
  <c r="AS603" i="1"/>
  <c r="AZ603" i="1" s="1"/>
  <c r="AM603" i="1"/>
  <c r="AO603" i="1" s="1"/>
  <c r="AD603" i="1"/>
  <c r="AF603" i="1" s="1"/>
  <c r="U603" i="1"/>
  <c r="W603" i="1" s="1"/>
  <c r="L603" i="1"/>
  <c r="N603" i="1" s="1"/>
  <c r="AS602" i="1"/>
  <c r="AZ602" i="1" s="1"/>
  <c r="AM602" i="1"/>
  <c r="AO602" i="1" s="1"/>
  <c r="AD602" i="1"/>
  <c r="AF602" i="1" s="1"/>
  <c r="U602" i="1"/>
  <c r="W602" i="1" s="1"/>
  <c r="L602" i="1"/>
  <c r="N602" i="1" s="1"/>
  <c r="AS601" i="1"/>
  <c r="AZ601" i="1" s="1"/>
  <c r="AM601" i="1"/>
  <c r="AO601" i="1" s="1"/>
  <c r="AD601" i="1"/>
  <c r="AF601" i="1" s="1"/>
  <c r="U601" i="1"/>
  <c r="W601" i="1" s="1"/>
  <c r="L601" i="1"/>
  <c r="N601" i="1" s="1"/>
  <c r="AS600" i="1"/>
  <c r="AZ600" i="1" s="1"/>
  <c r="AM600" i="1"/>
  <c r="AO600" i="1" s="1"/>
  <c r="AD600" i="1"/>
  <c r="AF600" i="1" s="1"/>
  <c r="U600" i="1"/>
  <c r="W600" i="1" s="1"/>
  <c r="L600" i="1"/>
  <c r="N600" i="1" s="1"/>
  <c r="AS599" i="1"/>
  <c r="AZ599" i="1" s="1"/>
  <c r="AM599" i="1"/>
  <c r="AO599" i="1" s="1"/>
  <c r="AD599" i="1"/>
  <c r="AF599" i="1" s="1"/>
  <c r="U599" i="1"/>
  <c r="W599" i="1" s="1"/>
  <c r="L599" i="1"/>
  <c r="N599" i="1" s="1"/>
  <c r="AS598" i="1"/>
  <c r="AZ598" i="1" s="1"/>
  <c r="AM598" i="1"/>
  <c r="AO598" i="1" s="1"/>
  <c r="AD598" i="1"/>
  <c r="AF598" i="1" s="1"/>
  <c r="U598" i="1"/>
  <c r="W598" i="1" s="1"/>
  <c r="L598" i="1"/>
  <c r="N598" i="1" s="1"/>
  <c r="AS597" i="1"/>
  <c r="AZ597" i="1" s="1"/>
  <c r="AM597" i="1"/>
  <c r="AO597" i="1" s="1"/>
  <c r="AD597" i="1"/>
  <c r="AF597" i="1" s="1"/>
  <c r="U597" i="1"/>
  <c r="W597" i="1" s="1"/>
  <c r="L597" i="1"/>
  <c r="N597" i="1" s="1"/>
  <c r="AS596" i="1"/>
  <c r="AZ596" i="1" s="1"/>
  <c r="AM596" i="1"/>
  <c r="AO596" i="1" s="1"/>
  <c r="AD596" i="1"/>
  <c r="AF596" i="1" s="1"/>
  <c r="U596" i="1"/>
  <c r="W596" i="1" s="1"/>
  <c r="L596" i="1"/>
  <c r="N596" i="1" s="1"/>
  <c r="AS595" i="1"/>
  <c r="AZ595" i="1" s="1"/>
  <c r="AM595" i="1"/>
  <c r="AO595" i="1" s="1"/>
  <c r="AD595" i="1"/>
  <c r="AF595" i="1" s="1"/>
  <c r="U595" i="1"/>
  <c r="W595" i="1" s="1"/>
  <c r="L595" i="1"/>
  <c r="N595" i="1" s="1"/>
  <c r="AS594" i="1"/>
  <c r="AZ594" i="1" s="1"/>
  <c r="AM594" i="1"/>
  <c r="AO594" i="1" s="1"/>
  <c r="AD594" i="1"/>
  <c r="AF594" i="1" s="1"/>
  <c r="U594" i="1"/>
  <c r="W594" i="1" s="1"/>
  <c r="L594" i="1"/>
  <c r="N594" i="1" s="1"/>
  <c r="AS593" i="1"/>
  <c r="AZ593" i="1" s="1"/>
  <c r="AM593" i="1"/>
  <c r="AO593" i="1" s="1"/>
  <c r="AD593" i="1"/>
  <c r="AF593" i="1" s="1"/>
  <c r="U593" i="1"/>
  <c r="W593" i="1" s="1"/>
  <c r="L593" i="1"/>
  <c r="N593" i="1" s="1"/>
  <c r="AS592" i="1"/>
  <c r="AZ592" i="1" s="1"/>
  <c r="AM592" i="1"/>
  <c r="AO592" i="1" s="1"/>
  <c r="AD592" i="1"/>
  <c r="AF592" i="1" s="1"/>
  <c r="U592" i="1"/>
  <c r="W592" i="1" s="1"/>
  <c r="L592" i="1"/>
  <c r="N592" i="1" s="1"/>
  <c r="AS591" i="1"/>
  <c r="AZ591" i="1" s="1"/>
  <c r="AM591" i="1"/>
  <c r="AO591" i="1" s="1"/>
  <c r="AD591" i="1"/>
  <c r="AF591" i="1" s="1"/>
  <c r="U591" i="1"/>
  <c r="W591" i="1" s="1"/>
  <c r="L591" i="1"/>
  <c r="N591" i="1" s="1"/>
  <c r="AS590" i="1"/>
  <c r="AZ590" i="1" s="1"/>
  <c r="AM590" i="1"/>
  <c r="AO590" i="1" s="1"/>
  <c r="AD590" i="1"/>
  <c r="AF590" i="1" s="1"/>
  <c r="U590" i="1"/>
  <c r="W590" i="1" s="1"/>
  <c r="L590" i="1"/>
  <c r="N590" i="1" s="1"/>
  <c r="AS589" i="1"/>
  <c r="AZ589" i="1" s="1"/>
  <c r="AM589" i="1"/>
  <c r="AO589" i="1" s="1"/>
  <c r="AD589" i="1"/>
  <c r="AF589" i="1" s="1"/>
  <c r="U589" i="1"/>
  <c r="W589" i="1" s="1"/>
  <c r="L589" i="1"/>
  <c r="N589" i="1" s="1"/>
  <c r="AS588" i="1"/>
  <c r="AZ588" i="1" s="1"/>
  <c r="AM588" i="1"/>
  <c r="AO588" i="1" s="1"/>
  <c r="AD588" i="1"/>
  <c r="U588" i="1"/>
  <c r="W588" i="1" s="1"/>
  <c r="L588" i="1"/>
  <c r="N588" i="1" s="1"/>
  <c r="AS587" i="1"/>
  <c r="AZ587" i="1" s="1"/>
  <c r="AM587" i="1"/>
  <c r="AO587" i="1" s="1"/>
  <c r="AD587" i="1"/>
  <c r="AF587" i="1" s="1"/>
  <c r="U587" i="1"/>
  <c r="W587" i="1" s="1"/>
  <c r="L587" i="1"/>
  <c r="N587" i="1" s="1"/>
  <c r="AS586" i="1"/>
  <c r="AM586" i="1"/>
  <c r="AO586" i="1" s="1"/>
  <c r="AD586" i="1"/>
  <c r="U586" i="1"/>
  <c r="W586" i="1" s="1"/>
  <c r="L586" i="1"/>
  <c r="N586" i="1" s="1"/>
  <c r="AS585" i="1"/>
  <c r="AZ585" i="1" s="1"/>
  <c r="AM585" i="1"/>
  <c r="AO585" i="1" s="1"/>
  <c r="AD585" i="1"/>
  <c r="AF585" i="1" s="1"/>
  <c r="U585" i="1"/>
  <c r="W585" i="1" s="1"/>
  <c r="L585" i="1"/>
  <c r="N585" i="1" s="1"/>
  <c r="AS584" i="1"/>
  <c r="AZ584" i="1" s="1"/>
  <c r="AM584" i="1"/>
  <c r="AO584" i="1" s="1"/>
  <c r="AD584" i="1"/>
  <c r="AF584" i="1" s="1"/>
  <c r="U584" i="1"/>
  <c r="W584" i="1" s="1"/>
  <c r="L584" i="1"/>
  <c r="N584" i="1" s="1"/>
  <c r="AS583" i="1"/>
  <c r="AZ583" i="1" s="1"/>
  <c r="AM583" i="1"/>
  <c r="AO583" i="1" s="1"/>
  <c r="AD583" i="1"/>
  <c r="AF583" i="1" s="1"/>
  <c r="U583" i="1"/>
  <c r="W583" i="1" s="1"/>
  <c r="L583" i="1"/>
  <c r="AS582" i="1"/>
  <c r="AZ582" i="1" s="1"/>
  <c r="AM582" i="1"/>
  <c r="AO582" i="1" s="1"/>
  <c r="AD582" i="1"/>
  <c r="AF582" i="1" s="1"/>
  <c r="U582" i="1"/>
  <c r="W582" i="1" s="1"/>
  <c r="L582" i="1"/>
  <c r="N582" i="1" s="1"/>
  <c r="AS581" i="1"/>
  <c r="AZ581" i="1" s="1"/>
  <c r="AM581" i="1"/>
  <c r="AO581" i="1" s="1"/>
  <c r="AD581" i="1"/>
  <c r="AF581" i="1" s="1"/>
  <c r="U581" i="1"/>
  <c r="W581" i="1" s="1"/>
  <c r="L581" i="1"/>
  <c r="N581" i="1" s="1"/>
  <c r="AS580" i="1"/>
  <c r="AM580" i="1"/>
  <c r="AO580" i="1" s="1"/>
  <c r="AD580" i="1"/>
  <c r="AF580" i="1" s="1"/>
  <c r="U580" i="1"/>
  <c r="W580" i="1" s="1"/>
  <c r="L580" i="1"/>
  <c r="N580" i="1" s="1"/>
  <c r="AS579" i="1"/>
  <c r="AZ579" i="1" s="1"/>
  <c r="AM579" i="1"/>
  <c r="AO579" i="1" s="1"/>
  <c r="AD579" i="1"/>
  <c r="AF579" i="1" s="1"/>
  <c r="U579" i="1"/>
  <c r="W579" i="1" s="1"/>
  <c r="L579" i="1"/>
  <c r="N579" i="1" s="1"/>
  <c r="AS578" i="1"/>
  <c r="AZ578" i="1" s="1"/>
  <c r="AM578" i="1"/>
  <c r="AO578" i="1" s="1"/>
  <c r="AD578" i="1"/>
  <c r="AF578" i="1" s="1"/>
  <c r="U578" i="1"/>
  <c r="W578" i="1" s="1"/>
  <c r="L578" i="1"/>
  <c r="N578" i="1" s="1"/>
  <c r="AS577" i="1"/>
  <c r="AM577" i="1"/>
  <c r="AO577" i="1" s="1"/>
  <c r="AD577" i="1"/>
  <c r="AF577" i="1" s="1"/>
  <c r="U577" i="1"/>
  <c r="W577" i="1" s="1"/>
  <c r="L577" i="1"/>
  <c r="N577" i="1" s="1"/>
  <c r="AS576" i="1"/>
  <c r="AZ576" i="1" s="1"/>
  <c r="AM576" i="1"/>
  <c r="AO576" i="1" s="1"/>
  <c r="AD576" i="1"/>
  <c r="AF576" i="1" s="1"/>
  <c r="U576" i="1"/>
  <c r="W576" i="1" s="1"/>
  <c r="L576" i="1"/>
  <c r="N576" i="1" s="1"/>
  <c r="AS575" i="1"/>
  <c r="AZ575" i="1" s="1"/>
  <c r="AM575" i="1"/>
  <c r="AO575" i="1" s="1"/>
  <c r="AD575" i="1"/>
  <c r="AF575" i="1" s="1"/>
  <c r="U575" i="1"/>
  <c r="W575" i="1" s="1"/>
  <c r="L575" i="1"/>
  <c r="N575" i="1" s="1"/>
  <c r="AS574" i="1"/>
  <c r="AZ574" i="1" s="1"/>
  <c r="AM574" i="1"/>
  <c r="AO574" i="1" s="1"/>
  <c r="AD574" i="1"/>
  <c r="AF574" i="1" s="1"/>
  <c r="U574" i="1"/>
  <c r="W574" i="1" s="1"/>
  <c r="L574" i="1"/>
  <c r="N574" i="1" s="1"/>
  <c r="AS573" i="1"/>
  <c r="AZ573" i="1" s="1"/>
  <c r="AM573" i="1"/>
  <c r="AO573" i="1" s="1"/>
  <c r="AD573" i="1"/>
  <c r="AF573" i="1" s="1"/>
  <c r="U573" i="1"/>
  <c r="W573" i="1" s="1"/>
  <c r="L573" i="1"/>
  <c r="AS572" i="1"/>
  <c r="AZ572" i="1" s="1"/>
  <c r="AM572" i="1"/>
  <c r="AO572" i="1" s="1"/>
  <c r="AD572" i="1"/>
  <c r="AF572" i="1" s="1"/>
  <c r="U572" i="1"/>
  <c r="W572" i="1" s="1"/>
  <c r="L572" i="1"/>
  <c r="N572" i="1" s="1"/>
  <c r="AS571" i="1"/>
  <c r="AM571" i="1"/>
  <c r="AO571" i="1" s="1"/>
  <c r="AD571" i="1"/>
  <c r="AF571" i="1" s="1"/>
  <c r="U571" i="1"/>
  <c r="W571" i="1" s="1"/>
  <c r="L571" i="1"/>
  <c r="N571" i="1" s="1"/>
  <c r="AS570" i="1"/>
  <c r="AZ570" i="1" s="1"/>
  <c r="AM570" i="1"/>
  <c r="AO570" i="1" s="1"/>
  <c r="AD570" i="1"/>
  <c r="AF570" i="1" s="1"/>
  <c r="U570" i="1"/>
  <c r="W570" i="1" s="1"/>
  <c r="L570" i="1"/>
  <c r="N570" i="1" s="1"/>
  <c r="AS569" i="1"/>
  <c r="AZ569" i="1" s="1"/>
  <c r="AM569" i="1"/>
  <c r="AO569" i="1" s="1"/>
  <c r="AD569" i="1"/>
  <c r="AF569" i="1" s="1"/>
  <c r="U569" i="1"/>
  <c r="W569" i="1" s="1"/>
  <c r="L569" i="1"/>
  <c r="AS568" i="1"/>
  <c r="AM568" i="1"/>
  <c r="AO568" i="1" s="1"/>
  <c r="AD568" i="1"/>
  <c r="AF568" i="1" s="1"/>
  <c r="U568" i="1"/>
  <c r="W568" i="1" s="1"/>
  <c r="L568" i="1"/>
  <c r="AS567" i="1"/>
  <c r="AZ567" i="1" s="1"/>
  <c r="AM567" i="1"/>
  <c r="AO567" i="1" s="1"/>
  <c r="AD567" i="1"/>
  <c r="AF567" i="1" s="1"/>
  <c r="U567" i="1"/>
  <c r="W567" i="1" s="1"/>
  <c r="L567" i="1"/>
  <c r="N567" i="1" s="1"/>
  <c r="AS566" i="1"/>
  <c r="AZ566" i="1" s="1"/>
  <c r="AM566" i="1"/>
  <c r="AO566" i="1" s="1"/>
  <c r="AD566" i="1"/>
  <c r="AF566" i="1" s="1"/>
  <c r="U566" i="1"/>
  <c r="W566" i="1" s="1"/>
  <c r="L566" i="1"/>
  <c r="N566" i="1" s="1"/>
  <c r="AS565" i="1"/>
  <c r="AZ565" i="1" s="1"/>
  <c r="AM565" i="1"/>
  <c r="AO565" i="1" s="1"/>
  <c r="AD565" i="1"/>
  <c r="AF565" i="1" s="1"/>
  <c r="U565" i="1"/>
  <c r="W565" i="1" s="1"/>
  <c r="L565" i="1"/>
  <c r="N565" i="1" s="1"/>
  <c r="AS564" i="1"/>
  <c r="AZ564" i="1" s="1"/>
  <c r="AM564" i="1"/>
  <c r="AO564" i="1" s="1"/>
  <c r="AD564" i="1"/>
  <c r="AF564" i="1" s="1"/>
  <c r="U564" i="1"/>
  <c r="W564" i="1" s="1"/>
  <c r="L564" i="1"/>
  <c r="N564" i="1" s="1"/>
  <c r="AS563" i="1"/>
  <c r="AZ563" i="1" s="1"/>
  <c r="AM563" i="1"/>
  <c r="AO563" i="1" s="1"/>
  <c r="AD563" i="1"/>
  <c r="AF563" i="1" s="1"/>
  <c r="U563" i="1"/>
  <c r="W563" i="1" s="1"/>
  <c r="L563" i="1"/>
  <c r="N563" i="1" s="1"/>
  <c r="AS562" i="1"/>
  <c r="AZ562" i="1" s="1"/>
  <c r="AM562" i="1"/>
  <c r="AO562" i="1" s="1"/>
  <c r="AD562" i="1"/>
  <c r="AF562" i="1" s="1"/>
  <c r="U562" i="1"/>
  <c r="W562" i="1" s="1"/>
  <c r="L562" i="1"/>
  <c r="N562" i="1" s="1"/>
  <c r="AS561" i="1"/>
  <c r="AZ561" i="1" s="1"/>
  <c r="AM561" i="1"/>
  <c r="AO561" i="1" s="1"/>
  <c r="AD561" i="1"/>
  <c r="AF561" i="1" s="1"/>
  <c r="U561" i="1"/>
  <c r="W561" i="1" s="1"/>
  <c r="L561" i="1"/>
  <c r="N561" i="1" s="1"/>
  <c r="AS560" i="1"/>
  <c r="AZ560" i="1" s="1"/>
  <c r="AM560" i="1"/>
  <c r="AO560" i="1" s="1"/>
  <c r="AD560" i="1"/>
  <c r="AF560" i="1" s="1"/>
  <c r="U560" i="1"/>
  <c r="W560" i="1" s="1"/>
  <c r="L560" i="1"/>
  <c r="AS559" i="1"/>
  <c r="AZ559" i="1" s="1"/>
  <c r="AM559" i="1"/>
  <c r="AO559" i="1" s="1"/>
  <c r="AD559" i="1"/>
  <c r="AF559" i="1" s="1"/>
  <c r="U559" i="1"/>
  <c r="W559" i="1" s="1"/>
  <c r="L559" i="1"/>
  <c r="N559" i="1" s="1"/>
  <c r="AS558" i="1"/>
  <c r="AZ558" i="1" s="1"/>
  <c r="AM558" i="1"/>
  <c r="AO558" i="1" s="1"/>
  <c r="AD558" i="1"/>
  <c r="AF558" i="1" s="1"/>
  <c r="U558" i="1"/>
  <c r="W558" i="1" s="1"/>
  <c r="L558" i="1"/>
  <c r="N558" i="1" s="1"/>
  <c r="AS557" i="1"/>
  <c r="AZ557" i="1" s="1"/>
  <c r="AM557" i="1"/>
  <c r="AO557" i="1" s="1"/>
  <c r="AD557" i="1"/>
  <c r="AF557" i="1" s="1"/>
  <c r="U557" i="1"/>
  <c r="W557" i="1" s="1"/>
  <c r="L557" i="1"/>
  <c r="N557" i="1" s="1"/>
  <c r="AS556" i="1"/>
  <c r="AM556" i="1"/>
  <c r="AO556" i="1" s="1"/>
  <c r="AD556" i="1"/>
  <c r="AF556" i="1" s="1"/>
  <c r="U556" i="1"/>
  <c r="W556" i="1" s="1"/>
  <c r="L556" i="1"/>
  <c r="N556" i="1" s="1"/>
  <c r="AS555" i="1"/>
  <c r="AZ555" i="1" s="1"/>
  <c r="AM555" i="1"/>
  <c r="AO555" i="1" s="1"/>
  <c r="AD555" i="1"/>
  <c r="AF555" i="1" s="1"/>
  <c r="U555" i="1"/>
  <c r="W555" i="1" s="1"/>
  <c r="L555" i="1"/>
  <c r="N555" i="1" s="1"/>
  <c r="AS554" i="1"/>
  <c r="AZ554" i="1" s="1"/>
  <c r="AM554" i="1"/>
  <c r="AO554" i="1" s="1"/>
  <c r="AD554" i="1"/>
  <c r="AF554" i="1" s="1"/>
  <c r="U554" i="1"/>
  <c r="W554" i="1" s="1"/>
  <c r="L554" i="1"/>
  <c r="N554" i="1" s="1"/>
  <c r="AS553" i="1"/>
  <c r="AZ553" i="1" s="1"/>
  <c r="AM553" i="1"/>
  <c r="AO553" i="1" s="1"/>
  <c r="AD553" i="1"/>
  <c r="AF553" i="1" s="1"/>
  <c r="U553" i="1"/>
  <c r="W553" i="1" s="1"/>
  <c r="L553" i="1"/>
  <c r="N553" i="1" s="1"/>
  <c r="AS552" i="1"/>
  <c r="AM552" i="1"/>
  <c r="AO552" i="1" s="1"/>
  <c r="AD552" i="1"/>
  <c r="AF552" i="1" s="1"/>
  <c r="U552" i="1"/>
  <c r="W552" i="1" s="1"/>
  <c r="L552" i="1"/>
  <c r="N552" i="1" s="1"/>
  <c r="AS551" i="1"/>
  <c r="AZ551" i="1" s="1"/>
  <c r="AM551" i="1"/>
  <c r="AO551" i="1" s="1"/>
  <c r="AD551" i="1"/>
  <c r="AF551" i="1" s="1"/>
  <c r="U551" i="1"/>
  <c r="W551" i="1" s="1"/>
  <c r="L551" i="1"/>
  <c r="N551" i="1" s="1"/>
  <c r="AS550" i="1"/>
  <c r="AZ550" i="1" s="1"/>
  <c r="AM550" i="1"/>
  <c r="AO550" i="1" s="1"/>
  <c r="AD550" i="1"/>
  <c r="AF550" i="1" s="1"/>
  <c r="U550" i="1"/>
  <c r="W550" i="1" s="1"/>
  <c r="L550" i="1"/>
  <c r="N550" i="1" s="1"/>
  <c r="AS549" i="1"/>
  <c r="AZ549" i="1" s="1"/>
  <c r="AM549" i="1"/>
  <c r="AO549" i="1" s="1"/>
  <c r="AD549" i="1"/>
  <c r="AF549" i="1" s="1"/>
  <c r="U549" i="1"/>
  <c r="W549" i="1" s="1"/>
  <c r="L549" i="1"/>
  <c r="N549" i="1" s="1"/>
  <c r="AS548" i="1"/>
  <c r="AZ548" i="1" s="1"/>
  <c r="AM548" i="1"/>
  <c r="AO548" i="1" s="1"/>
  <c r="AD548" i="1"/>
  <c r="AF548" i="1" s="1"/>
  <c r="U548" i="1"/>
  <c r="L548" i="1"/>
  <c r="N548" i="1" s="1"/>
  <c r="AS547" i="1"/>
  <c r="AZ547" i="1" s="1"/>
  <c r="AM547" i="1"/>
  <c r="AO547" i="1" s="1"/>
  <c r="AD547" i="1"/>
  <c r="AF547" i="1" s="1"/>
  <c r="U547" i="1"/>
  <c r="W547" i="1" s="1"/>
  <c r="L547" i="1"/>
  <c r="AS546" i="1"/>
  <c r="AZ546" i="1" s="1"/>
  <c r="AM546" i="1"/>
  <c r="AO546" i="1" s="1"/>
  <c r="AD546" i="1"/>
  <c r="AF546" i="1" s="1"/>
  <c r="U546" i="1"/>
  <c r="W546" i="1" s="1"/>
  <c r="L546" i="1"/>
  <c r="N546" i="1" s="1"/>
  <c r="AZ545" i="1"/>
  <c r="AS545" i="1"/>
  <c r="AM545" i="1"/>
  <c r="AO545" i="1" s="1"/>
  <c r="AD545" i="1"/>
  <c r="AF545" i="1" s="1"/>
  <c r="U545" i="1"/>
  <c r="W545" i="1" s="1"/>
  <c r="L545" i="1"/>
  <c r="AS544" i="1"/>
  <c r="AZ544" i="1" s="1"/>
  <c r="AM544" i="1"/>
  <c r="AO544" i="1" s="1"/>
  <c r="AD544" i="1"/>
  <c r="U544" i="1"/>
  <c r="W544" i="1" s="1"/>
  <c r="L544" i="1"/>
  <c r="N544" i="1" s="1"/>
  <c r="AS543" i="1"/>
  <c r="AZ543" i="1" s="1"/>
  <c r="AM543" i="1"/>
  <c r="AO543" i="1" s="1"/>
  <c r="AD543" i="1"/>
  <c r="AF543" i="1" s="1"/>
  <c r="U543" i="1"/>
  <c r="W543" i="1" s="1"/>
  <c r="L543" i="1"/>
  <c r="N543" i="1" s="1"/>
  <c r="AS542" i="1"/>
  <c r="AZ542" i="1" s="1"/>
  <c r="AM542" i="1"/>
  <c r="AO542" i="1" s="1"/>
  <c r="AD542" i="1"/>
  <c r="AF542" i="1" s="1"/>
  <c r="U542" i="1"/>
  <c r="W542" i="1" s="1"/>
  <c r="L542" i="1"/>
  <c r="N542" i="1" s="1"/>
  <c r="AS541" i="1"/>
  <c r="AZ541" i="1" s="1"/>
  <c r="AM541" i="1"/>
  <c r="AO541" i="1" s="1"/>
  <c r="AD541" i="1"/>
  <c r="AF541" i="1" s="1"/>
  <c r="U541" i="1"/>
  <c r="W541" i="1" s="1"/>
  <c r="L541" i="1"/>
  <c r="N541" i="1" s="1"/>
  <c r="AS540" i="1"/>
  <c r="AZ540" i="1" s="1"/>
  <c r="AM540" i="1"/>
  <c r="AO540" i="1" s="1"/>
  <c r="AD540" i="1"/>
  <c r="AF540" i="1" s="1"/>
  <c r="U540" i="1"/>
  <c r="W540" i="1" s="1"/>
  <c r="L540" i="1"/>
  <c r="N540" i="1" s="1"/>
  <c r="AS539" i="1"/>
  <c r="AZ539" i="1" s="1"/>
  <c r="AM539" i="1"/>
  <c r="AD539" i="1"/>
  <c r="AF539" i="1" s="1"/>
  <c r="U539" i="1"/>
  <c r="W539" i="1" s="1"/>
  <c r="L539" i="1"/>
  <c r="N539" i="1" s="1"/>
  <c r="AS538" i="1"/>
  <c r="AZ538" i="1" s="1"/>
  <c r="AM538" i="1"/>
  <c r="AO538" i="1" s="1"/>
  <c r="AD538" i="1"/>
  <c r="AF538" i="1" s="1"/>
  <c r="U538" i="1"/>
  <c r="W538" i="1" s="1"/>
  <c r="L538" i="1"/>
  <c r="N538" i="1" s="1"/>
  <c r="AS537" i="1"/>
  <c r="AZ537" i="1" s="1"/>
  <c r="AM537" i="1"/>
  <c r="AO537" i="1" s="1"/>
  <c r="AD537" i="1"/>
  <c r="AF537" i="1" s="1"/>
  <c r="U537" i="1"/>
  <c r="L537" i="1"/>
  <c r="N537" i="1" s="1"/>
  <c r="AS536" i="1"/>
  <c r="AZ536" i="1" s="1"/>
  <c r="AM536" i="1"/>
  <c r="AO536" i="1" s="1"/>
  <c r="AD536" i="1"/>
  <c r="AF536" i="1" s="1"/>
  <c r="U536" i="1"/>
  <c r="W536" i="1" s="1"/>
  <c r="L536" i="1"/>
  <c r="N536" i="1" s="1"/>
  <c r="AS535" i="1"/>
  <c r="AZ535" i="1" s="1"/>
  <c r="AM535" i="1"/>
  <c r="AO535" i="1" s="1"/>
  <c r="AD535" i="1"/>
  <c r="AF535" i="1" s="1"/>
  <c r="U535" i="1"/>
  <c r="W535" i="1" s="1"/>
  <c r="L535" i="1"/>
  <c r="N535" i="1" s="1"/>
  <c r="AS534" i="1"/>
  <c r="AZ534" i="1" s="1"/>
  <c r="AM534" i="1"/>
  <c r="AO534" i="1" s="1"/>
  <c r="AD534" i="1"/>
  <c r="AF534" i="1" s="1"/>
  <c r="U534" i="1"/>
  <c r="W534" i="1" s="1"/>
  <c r="L534" i="1"/>
  <c r="N534" i="1" s="1"/>
  <c r="AS533" i="1"/>
  <c r="AZ533" i="1" s="1"/>
  <c r="AM533" i="1"/>
  <c r="AO533" i="1" s="1"/>
  <c r="AD533" i="1"/>
  <c r="AF533" i="1" s="1"/>
  <c r="U533" i="1"/>
  <c r="W533" i="1" s="1"/>
  <c r="L533" i="1"/>
  <c r="N533" i="1" s="1"/>
  <c r="AS532" i="1"/>
  <c r="AZ532" i="1" s="1"/>
  <c r="AM532" i="1"/>
  <c r="AO532" i="1" s="1"/>
  <c r="AD532" i="1"/>
  <c r="AF532" i="1" s="1"/>
  <c r="U532" i="1"/>
  <c r="W532" i="1" s="1"/>
  <c r="L532" i="1"/>
  <c r="N532" i="1" s="1"/>
  <c r="AS531" i="1"/>
  <c r="AM531" i="1"/>
  <c r="AD531" i="1"/>
  <c r="AF531" i="1" s="1"/>
  <c r="U531" i="1"/>
  <c r="W531" i="1" s="1"/>
  <c r="L531" i="1"/>
  <c r="N531" i="1" s="1"/>
  <c r="AS530" i="1"/>
  <c r="AZ530" i="1" s="1"/>
  <c r="AM530" i="1"/>
  <c r="AO530" i="1" s="1"/>
  <c r="AD530" i="1"/>
  <c r="AF530" i="1" s="1"/>
  <c r="U530" i="1"/>
  <c r="W530" i="1" s="1"/>
  <c r="L530" i="1"/>
  <c r="AS529" i="1"/>
  <c r="AZ529" i="1" s="1"/>
  <c r="AM529" i="1"/>
  <c r="AO529" i="1" s="1"/>
  <c r="AD529" i="1"/>
  <c r="AF529" i="1" s="1"/>
  <c r="U529" i="1"/>
  <c r="W529" i="1" s="1"/>
  <c r="L529" i="1"/>
  <c r="N529" i="1" s="1"/>
  <c r="AS528" i="1"/>
  <c r="AZ528" i="1" s="1"/>
  <c r="AM528" i="1"/>
  <c r="AO528" i="1" s="1"/>
  <c r="AD528" i="1"/>
  <c r="AF528" i="1" s="1"/>
  <c r="U528" i="1"/>
  <c r="W528" i="1" s="1"/>
  <c r="L528" i="1"/>
  <c r="N528" i="1" s="1"/>
  <c r="AS527" i="1"/>
  <c r="AZ527" i="1" s="1"/>
  <c r="AM527" i="1"/>
  <c r="AO527" i="1" s="1"/>
  <c r="AD527" i="1"/>
  <c r="U527" i="1"/>
  <c r="W527" i="1" s="1"/>
  <c r="L527" i="1"/>
  <c r="N527" i="1" s="1"/>
  <c r="AS526" i="1"/>
  <c r="AZ526" i="1" s="1"/>
  <c r="AM526" i="1"/>
  <c r="AO526" i="1" s="1"/>
  <c r="AD526" i="1"/>
  <c r="AF526" i="1" s="1"/>
  <c r="U526" i="1"/>
  <c r="W526" i="1" s="1"/>
  <c r="L526" i="1"/>
  <c r="N526" i="1" s="1"/>
  <c r="AS525" i="1"/>
  <c r="AZ525" i="1" s="1"/>
  <c r="AM525" i="1"/>
  <c r="AO525" i="1" s="1"/>
  <c r="AD525" i="1"/>
  <c r="AF525" i="1" s="1"/>
  <c r="U525" i="1"/>
  <c r="W525" i="1" s="1"/>
  <c r="L525" i="1"/>
  <c r="AS524" i="1"/>
  <c r="AZ524" i="1" s="1"/>
  <c r="AM524" i="1"/>
  <c r="AO524" i="1" s="1"/>
  <c r="AD524" i="1"/>
  <c r="AF524" i="1" s="1"/>
  <c r="U524" i="1"/>
  <c r="W524" i="1" s="1"/>
  <c r="L524" i="1"/>
  <c r="N524" i="1" s="1"/>
  <c r="AS523" i="1"/>
  <c r="AZ523" i="1" s="1"/>
  <c r="AM523" i="1"/>
  <c r="AO523" i="1" s="1"/>
  <c r="AD523" i="1"/>
  <c r="AF523" i="1" s="1"/>
  <c r="U523" i="1"/>
  <c r="W523" i="1" s="1"/>
  <c r="L523" i="1"/>
  <c r="N523" i="1" s="1"/>
  <c r="AS522" i="1"/>
  <c r="AZ522" i="1" s="1"/>
  <c r="AM522" i="1"/>
  <c r="AO522" i="1" s="1"/>
  <c r="AD522" i="1"/>
  <c r="AF522" i="1" s="1"/>
  <c r="U522" i="1"/>
  <c r="W522" i="1" s="1"/>
  <c r="L522" i="1"/>
  <c r="N522" i="1" s="1"/>
  <c r="AS521" i="1"/>
  <c r="AZ521" i="1" s="1"/>
  <c r="AM521" i="1"/>
  <c r="AO521" i="1" s="1"/>
  <c r="AD521" i="1"/>
  <c r="AF521" i="1" s="1"/>
  <c r="U521" i="1"/>
  <c r="W521" i="1" s="1"/>
  <c r="L521" i="1"/>
  <c r="N521" i="1" s="1"/>
  <c r="AS520" i="1"/>
  <c r="AZ520" i="1" s="1"/>
  <c r="AM520" i="1"/>
  <c r="AO520" i="1" s="1"/>
  <c r="AD520" i="1"/>
  <c r="AF520" i="1" s="1"/>
  <c r="U520" i="1"/>
  <c r="W520" i="1" s="1"/>
  <c r="L520" i="1"/>
  <c r="N520" i="1" s="1"/>
  <c r="AS519" i="1"/>
  <c r="AZ519" i="1" s="1"/>
  <c r="AM519" i="1"/>
  <c r="AO519" i="1" s="1"/>
  <c r="AD519" i="1"/>
  <c r="AF519" i="1" s="1"/>
  <c r="U519" i="1"/>
  <c r="W519" i="1" s="1"/>
  <c r="L519" i="1"/>
  <c r="AS518" i="1"/>
  <c r="AZ518" i="1" s="1"/>
  <c r="AM518" i="1"/>
  <c r="AO518" i="1" s="1"/>
  <c r="AD518" i="1"/>
  <c r="AF518" i="1" s="1"/>
  <c r="U518" i="1"/>
  <c r="W518" i="1" s="1"/>
  <c r="L518" i="1"/>
  <c r="AS517" i="1"/>
  <c r="AZ517" i="1" s="1"/>
  <c r="AM517" i="1"/>
  <c r="AO517" i="1" s="1"/>
  <c r="AD517" i="1"/>
  <c r="AF517" i="1" s="1"/>
  <c r="U517" i="1"/>
  <c r="W517" i="1" s="1"/>
  <c r="L517" i="1"/>
  <c r="N517" i="1" s="1"/>
  <c r="AS516" i="1"/>
  <c r="AM516" i="1"/>
  <c r="AO516" i="1" s="1"/>
  <c r="AD516" i="1"/>
  <c r="AF516" i="1" s="1"/>
  <c r="U516" i="1"/>
  <c r="W516" i="1" s="1"/>
  <c r="L516" i="1"/>
  <c r="N516" i="1" s="1"/>
  <c r="AS515" i="1"/>
  <c r="AZ515" i="1" s="1"/>
  <c r="AM515" i="1"/>
  <c r="AO515" i="1" s="1"/>
  <c r="AD515" i="1"/>
  <c r="AF515" i="1" s="1"/>
  <c r="U515" i="1"/>
  <c r="W515" i="1" s="1"/>
  <c r="L515" i="1"/>
  <c r="AS514" i="1"/>
  <c r="AZ514" i="1" s="1"/>
  <c r="AM514" i="1"/>
  <c r="AO514" i="1" s="1"/>
  <c r="AD514" i="1"/>
  <c r="AF514" i="1" s="1"/>
  <c r="U514" i="1"/>
  <c r="W514" i="1" s="1"/>
  <c r="L514" i="1"/>
  <c r="N514" i="1" s="1"/>
  <c r="AS513" i="1"/>
  <c r="AM513" i="1"/>
  <c r="AD513" i="1"/>
  <c r="AF513" i="1" s="1"/>
  <c r="U513" i="1"/>
  <c r="W513" i="1" s="1"/>
  <c r="L513" i="1"/>
  <c r="N513" i="1" s="1"/>
  <c r="AS512" i="1"/>
  <c r="AZ512" i="1" s="1"/>
  <c r="AM512" i="1"/>
  <c r="AO512" i="1" s="1"/>
  <c r="AD512" i="1"/>
  <c r="AF512" i="1" s="1"/>
  <c r="U512" i="1"/>
  <c r="W512" i="1" s="1"/>
  <c r="L512" i="1"/>
  <c r="N512" i="1" s="1"/>
  <c r="AS511" i="1"/>
  <c r="AZ511" i="1" s="1"/>
  <c r="AM511" i="1"/>
  <c r="AO511" i="1" s="1"/>
  <c r="AD511" i="1"/>
  <c r="AF511" i="1" s="1"/>
  <c r="U511" i="1"/>
  <c r="W511" i="1" s="1"/>
  <c r="L511" i="1"/>
  <c r="N511" i="1" s="1"/>
  <c r="AS510" i="1"/>
  <c r="AZ510" i="1" s="1"/>
  <c r="AM510" i="1"/>
  <c r="AO510" i="1" s="1"/>
  <c r="AD510" i="1"/>
  <c r="AF510" i="1" s="1"/>
  <c r="U510" i="1"/>
  <c r="W510" i="1" s="1"/>
  <c r="L510" i="1"/>
  <c r="N510" i="1" s="1"/>
  <c r="AS509" i="1"/>
  <c r="AZ509" i="1" s="1"/>
  <c r="AM509" i="1"/>
  <c r="AO509" i="1" s="1"/>
  <c r="AD509" i="1"/>
  <c r="AF509" i="1" s="1"/>
  <c r="U509" i="1"/>
  <c r="W509" i="1" s="1"/>
  <c r="L509" i="1"/>
  <c r="AS508" i="1"/>
  <c r="AZ508" i="1" s="1"/>
  <c r="AM508" i="1"/>
  <c r="AO508" i="1" s="1"/>
  <c r="AD508" i="1"/>
  <c r="AF508" i="1" s="1"/>
  <c r="U508" i="1"/>
  <c r="W508" i="1" s="1"/>
  <c r="L508" i="1"/>
  <c r="N508" i="1" s="1"/>
  <c r="AS507" i="1"/>
  <c r="AZ507" i="1" s="1"/>
  <c r="AM507" i="1"/>
  <c r="AO507" i="1" s="1"/>
  <c r="AD507" i="1"/>
  <c r="AF507" i="1" s="1"/>
  <c r="U507" i="1"/>
  <c r="W507" i="1" s="1"/>
  <c r="L507" i="1"/>
  <c r="N507" i="1" s="1"/>
  <c r="AS506" i="1"/>
  <c r="AZ506" i="1" s="1"/>
  <c r="AM506" i="1"/>
  <c r="AO506" i="1" s="1"/>
  <c r="AD506" i="1"/>
  <c r="AF506" i="1" s="1"/>
  <c r="U506" i="1"/>
  <c r="W506" i="1" s="1"/>
  <c r="L506" i="1"/>
  <c r="N506" i="1" s="1"/>
  <c r="AS505" i="1"/>
  <c r="AZ505" i="1" s="1"/>
  <c r="AM505" i="1"/>
  <c r="AO505" i="1" s="1"/>
  <c r="AD505" i="1"/>
  <c r="AF505" i="1" s="1"/>
  <c r="U505" i="1"/>
  <c r="W505" i="1" s="1"/>
  <c r="L505" i="1"/>
  <c r="N505" i="1" s="1"/>
  <c r="AS504" i="1"/>
  <c r="AM504" i="1"/>
  <c r="AO504" i="1" s="1"/>
  <c r="AD504" i="1"/>
  <c r="AF504" i="1" s="1"/>
  <c r="U504" i="1"/>
  <c r="W504" i="1" s="1"/>
  <c r="L504" i="1"/>
  <c r="N504" i="1" s="1"/>
  <c r="AS503" i="1"/>
  <c r="AZ503" i="1" s="1"/>
  <c r="AM503" i="1"/>
  <c r="AO503" i="1" s="1"/>
  <c r="AD503" i="1"/>
  <c r="AF503" i="1" s="1"/>
  <c r="U503" i="1"/>
  <c r="L503" i="1"/>
  <c r="N503" i="1" s="1"/>
  <c r="AS502" i="1"/>
  <c r="AZ502" i="1" s="1"/>
  <c r="AM502" i="1"/>
  <c r="AO502" i="1" s="1"/>
  <c r="AD502" i="1"/>
  <c r="AF502" i="1" s="1"/>
  <c r="U502" i="1"/>
  <c r="W502" i="1" s="1"/>
  <c r="L502" i="1"/>
  <c r="N502" i="1" s="1"/>
  <c r="AS501" i="1"/>
  <c r="AZ501" i="1" s="1"/>
  <c r="AM501" i="1"/>
  <c r="AO501" i="1" s="1"/>
  <c r="AD501" i="1"/>
  <c r="AF501" i="1" s="1"/>
  <c r="U501" i="1"/>
  <c r="W501" i="1" s="1"/>
  <c r="L501" i="1"/>
  <c r="N501" i="1" s="1"/>
  <c r="AS500" i="1"/>
  <c r="AZ500" i="1" s="1"/>
  <c r="AM500" i="1"/>
  <c r="AO500" i="1" s="1"/>
  <c r="AD500" i="1"/>
  <c r="AF500" i="1" s="1"/>
  <c r="U500" i="1"/>
  <c r="W500" i="1" s="1"/>
  <c r="L500" i="1"/>
  <c r="N500" i="1" s="1"/>
  <c r="AS499" i="1"/>
  <c r="AZ499" i="1" s="1"/>
  <c r="AM499" i="1"/>
  <c r="AO499" i="1" s="1"/>
  <c r="AD499" i="1"/>
  <c r="AF499" i="1" s="1"/>
  <c r="U499" i="1"/>
  <c r="W499" i="1" s="1"/>
  <c r="L499" i="1"/>
  <c r="N499" i="1" s="1"/>
  <c r="AS498" i="1"/>
  <c r="AZ498" i="1" s="1"/>
  <c r="AM498" i="1"/>
  <c r="AO498" i="1" s="1"/>
  <c r="AD498" i="1"/>
  <c r="AF498" i="1" s="1"/>
  <c r="U498" i="1"/>
  <c r="W498" i="1" s="1"/>
  <c r="L498" i="1"/>
  <c r="N498" i="1" s="1"/>
  <c r="AS497" i="1"/>
  <c r="AZ497" i="1" s="1"/>
  <c r="AM497" i="1"/>
  <c r="AO497" i="1" s="1"/>
  <c r="AD497" i="1"/>
  <c r="AF497" i="1" s="1"/>
  <c r="U497" i="1"/>
  <c r="W497" i="1" s="1"/>
  <c r="L497" i="1"/>
  <c r="AS496" i="1"/>
  <c r="AM496" i="1"/>
  <c r="AO496" i="1" s="1"/>
  <c r="AD496" i="1"/>
  <c r="AF496" i="1" s="1"/>
  <c r="U496" i="1"/>
  <c r="W496" i="1" s="1"/>
  <c r="L496" i="1"/>
  <c r="N496" i="1" s="1"/>
  <c r="AS495" i="1"/>
  <c r="AM495" i="1"/>
  <c r="AO495" i="1" s="1"/>
  <c r="AD495" i="1"/>
  <c r="AF495" i="1" s="1"/>
  <c r="U495" i="1"/>
  <c r="W495" i="1" s="1"/>
  <c r="L495" i="1"/>
  <c r="N495" i="1" s="1"/>
  <c r="AS494" i="1"/>
  <c r="AZ494" i="1" s="1"/>
  <c r="AM494" i="1"/>
  <c r="AO494" i="1" s="1"/>
  <c r="AD494" i="1"/>
  <c r="AF494" i="1" s="1"/>
  <c r="U494" i="1"/>
  <c r="W494" i="1" s="1"/>
  <c r="L494" i="1"/>
  <c r="N494" i="1" s="1"/>
  <c r="AS493" i="1"/>
  <c r="AZ493" i="1" s="1"/>
  <c r="AM493" i="1"/>
  <c r="AO493" i="1" s="1"/>
  <c r="AD493" i="1"/>
  <c r="AF493" i="1" s="1"/>
  <c r="U493" i="1"/>
  <c r="W493" i="1" s="1"/>
  <c r="L493" i="1"/>
  <c r="N493" i="1" s="1"/>
  <c r="AS492" i="1"/>
  <c r="AZ492" i="1" s="1"/>
  <c r="AM492" i="1"/>
  <c r="AO492" i="1" s="1"/>
  <c r="AD492" i="1"/>
  <c r="AF492" i="1" s="1"/>
  <c r="U492" i="1"/>
  <c r="W492" i="1" s="1"/>
  <c r="L492" i="1"/>
  <c r="N492" i="1" s="1"/>
  <c r="AS491" i="1"/>
  <c r="AZ491" i="1" s="1"/>
  <c r="AM491" i="1"/>
  <c r="AO491" i="1" s="1"/>
  <c r="AD491" i="1"/>
  <c r="AF491" i="1" s="1"/>
  <c r="U491" i="1"/>
  <c r="W491" i="1" s="1"/>
  <c r="L491" i="1"/>
  <c r="AS490" i="1"/>
  <c r="AM490" i="1"/>
  <c r="AO490" i="1" s="1"/>
  <c r="AD490" i="1"/>
  <c r="AF490" i="1" s="1"/>
  <c r="U490" i="1"/>
  <c r="W490" i="1" s="1"/>
  <c r="L490" i="1"/>
  <c r="N490" i="1" s="1"/>
  <c r="AS489" i="1"/>
  <c r="AZ489" i="1" s="1"/>
  <c r="AM489" i="1"/>
  <c r="AO489" i="1" s="1"/>
  <c r="AD489" i="1"/>
  <c r="AF489" i="1" s="1"/>
  <c r="U489" i="1"/>
  <c r="W489" i="1" s="1"/>
  <c r="L489" i="1"/>
  <c r="AS488" i="1"/>
  <c r="AZ488" i="1" s="1"/>
  <c r="AM488" i="1"/>
  <c r="AO488" i="1" s="1"/>
  <c r="AD488" i="1"/>
  <c r="AF488" i="1" s="1"/>
  <c r="U488" i="1"/>
  <c r="W488" i="1" s="1"/>
  <c r="L488" i="1"/>
  <c r="N488" i="1" s="1"/>
  <c r="AS487" i="1"/>
  <c r="AZ487" i="1" s="1"/>
  <c r="AM487" i="1"/>
  <c r="AO487" i="1" s="1"/>
  <c r="AD487" i="1"/>
  <c r="AF487" i="1" s="1"/>
  <c r="U487" i="1"/>
  <c r="W487" i="1" s="1"/>
  <c r="L487" i="1"/>
  <c r="N487" i="1" s="1"/>
  <c r="AS486" i="1"/>
  <c r="AM486" i="1"/>
  <c r="AO486" i="1" s="1"/>
  <c r="AD486" i="1"/>
  <c r="AF486" i="1" s="1"/>
  <c r="U486" i="1"/>
  <c r="W486" i="1" s="1"/>
  <c r="L486" i="1"/>
  <c r="N486" i="1" s="1"/>
  <c r="AS485" i="1"/>
  <c r="AZ485" i="1" s="1"/>
  <c r="AM485" i="1"/>
  <c r="AO485" i="1" s="1"/>
  <c r="AD485" i="1"/>
  <c r="AF485" i="1" s="1"/>
  <c r="U485" i="1"/>
  <c r="W485" i="1" s="1"/>
  <c r="L485" i="1"/>
  <c r="N485" i="1" s="1"/>
  <c r="AS484" i="1"/>
  <c r="AZ484" i="1" s="1"/>
  <c r="AM484" i="1"/>
  <c r="AO484" i="1" s="1"/>
  <c r="AD484" i="1"/>
  <c r="AF484" i="1" s="1"/>
  <c r="U484" i="1"/>
  <c r="W484" i="1" s="1"/>
  <c r="L484" i="1"/>
  <c r="N484" i="1" s="1"/>
  <c r="AS483" i="1"/>
  <c r="AM483" i="1"/>
  <c r="AO483" i="1" s="1"/>
  <c r="AD483" i="1"/>
  <c r="AF483" i="1" s="1"/>
  <c r="U483" i="1"/>
  <c r="W483" i="1" s="1"/>
  <c r="L483" i="1"/>
  <c r="AS482" i="1"/>
  <c r="AZ482" i="1" s="1"/>
  <c r="AM482" i="1"/>
  <c r="AD482" i="1"/>
  <c r="AF482" i="1" s="1"/>
  <c r="U482" i="1"/>
  <c r="W482" i="1" s="1"/>
  <c r="L482" i="1"/>
  <c r="N482" i="1" s="1"/>
  <c r="AS481" i="1"/>
  <c r="AZ481" i="1" s="1"/>
  <c r="AM481" i="1"/>
  <c r="AO481" i="1" s="1"/>
  <c r="AD481" i="1"/>
  <c r="AF481" i="1" s="1"/>
  <c r="U481" i="1"/>
  <c r="W481" i="1" s="1"/>
  <c r="L481" i="1"/>
  <c r="N481" i="1" s="1"/>
  <c r="AS480" i="1"/>
  <c r="AZ480" i="1" s="1"/>
  <c r="AM480" i="1"/>
  <c r="AO480" i="1" s="1"/>
  <c r="AD480" i="1"/>
  <c r="AF480" i="1" s="1"/>
  <c r="U480" i="1"/>
  <c r="W480" i="1" s="1"/>
  <c r="L480" i="1"/>
  <c r="N480" i="1" s="1"/>
  <c r="AS479" i="1"/>
  <c r="AZ479" i="1" s="1"/>
  <c r="AM479" i="1"/>
  <c r="AO479" i="1" s="1"/>
  <c r="AD479" i="1"/>
  <c r="AF479" i="1" s="1"/>
  <c r="U479" i="1"/>
  <c r="L479" i="1"/>
  <c r="N479" i="1" s="1"/>
  <c r="AZ478" i="1"/>
  <c r="AS478" i="1"/>
  <c r="AM478" i="1"/>
  <c r="AO478" i="1" s="1"/>
  <c r="AD478" i="1"/>
  <c r="AF478" i="1" s="1"/>
  <c r="U478" i="1"/>
  <c r="W478" i="1" s="1"/>
  <c r="L478" i="1"/>
  <c r="N478" i="1" s="1"/>
  <c r="AS477" i="1"/>
  <c r="AZ477" i="1" s="1"/>
  <c r="AM477" i="1"/>
  <c r="AO477" i="1" s="1"/>
  <c r="AD477" i="1"/>
  <c r="AF477" i="1" s="1"/>
  <c r="U477" i="1"/>
  <c r="W477" i="1" s="1"/>
  <c r="L477" i="1"/>
  <c r="N477" i="1" s="1"/>
  <c r="AS476" i="1"/>
  <c r="AZ476" i="1" s="1"/>
  <c r="AM476" i="1"/>
  <c r="AO476" i="1" s="1"/>
  <c r="AD476" i="1"/>
  <c r="AF476" i="1" s="1"/>
  <c r="U476" i="1"/>
  <c r="W476" i="1" s="1"/>
  <c r="L476" i="1"/>
  <c r="N476" i="1" s="1"/>
  <c r="AS475" i="1"/>
  <c r="AZ475" i="1" s="1"/>
  <c r="AM475" i="1"/>
  <c r="AO475" i="1" s="1"/>
  <c r="AD475" i="1"/>
  <c r="AF475" i="1" s="1"/>
  <c r="U475" i="1"/>
  <c r="W475" i="1" s="1"/>
  <c r="L475" i="1"/>
  <c r="AS474" i="1"/>
  <c r="AZ474" i="1" s="1"/>
  <c r="AM474" i="1"/>
  <c r="AO474" i="1" s="1"/>
  <c r="AD474" i="1"/>
  <c r="AF474" i="1" s="1"/>
  <c r="U474" i="1"/>
  <c r="W474" i="1" s="1"/>
  <c r="L474" i="1"/>
  <c r="N474" i="1" s="1"/>
  <c r="AS473" i="1"/>
  <c r="AZ473" i="1" s="1"/>
  <c r="AM473" i="1"/>
  <c r="AO473" i="1" s="1"/>
  <c r="AD473" i="1"/>
  <c r="AF473" i="1" s="1"/>
  <c r="U473" i="1"/>
  <c r="L473" i="1"/>
  <c r="N473" i="1" s="1"/>
  <c r="AS472" i="1"/>
  <c r="AM472" i="1"/>
  <c r="AO472" i="1" s="1"/>
  <c r="AD472" i="1"/>
  <c r="AF472" i="1" s="1"/>
  <c r="U472" i="1"/>
  <c r="W472" i="1" s="1"/>
  <c r="L472" i="1"/>
  <c r="N472" i="1" s="1"/>
  <c r="AS471" i="1"/>
  <c r="AZ471" i="1" s="1"/>
  <c r="AM471" i="1"/>
  <c r="AO471" i="1" s="1"/>
  <c r="AD471" i="1"/>
  <c r="AF471" i="1" s="1"/>
  <c r="U471" i="1"/>
  <c r="W471" i="1" s="1"/>
  <c r="L471" i="1"/>
  <c r="N471" i="1" s="1"/>
  <c r="AS470" i="1"/>
  <c r="AZ470" i="1" s="1"/>
  <c r="AM470" i="1"/>
  <c r="AO470" i="1" s="1"/>
  <c r="AD470" i="1"/>
  <c r="AF470" i="1" s="1"/>
  <c r="U470" i="1"/>
  <c r="W470" i="1" s="1"/>
  <c r="L470" i="1"/>
  <c r="AS469" i="1"/>
  <c r="AZ469" i="1" s="1"/>
  <c r="AM469" i="1"/>
  <c r="AO469" i="1" s="1"/>
  <c r="AD469" i="1"/>
  <c r="AF469" i="1" s="1"/>
  <c r="U469" i="1"/>
  <c r="W469" i="1" s="1"/>
  <c r="L469" i="1"/>
  <c r="AS468" i="1"/>
  <c r="AZ468" i="1" s="1"/>
  <c r="AM468" i="1"/>
  <c r="AO468" i="1" s="1"/>
  <c r="AD468" i="1"/>
  <c r="AF468" i="1" s="1"/>
  <c r="U468" i="1"/>
  <c r="W468" i="1" s="1"/>
  <c r="L468" i="1"/>
  <c r="N468" i="1" s="1"/>
  <c r="AS467" i="1"/>
  <c r="AZ467" i="1" s="1"/>
  <c r="AM467" i="1"/>
  <c r="AO467" i="1" s="1"/>
  <c r="AD467" i="1"/>
  <c r="AF467" i="1" s="1"/>
  <c r="U467" i="1"/>
  <c r="W467" i="1" s="1"/>
  <c r="L467" i="1"/>
  <c r="N467" i="1" s="1"/>
  <c r="AS466" i="1"/>
  <c r="AZ466" i="1" s="1"/>
  <c r="AM466" i="1"/>
  <c r="AO466" i="1" s="1"/>
  <c r="AD466" i="1"/>
  <c r="AF466" i="1" s="1"/>
  <c r="U466" i="1"/>
  <c r="W466" i="1" s="1"/>
  <c r="L466" i="1"/>
  <c r="N466" i="1" s="1"/>
  <c r="AS465" i="1"/>
  <c r="AZ465" i="1" s="1"/>
  <c r="AM465" i="1"/>
  <c r="AO465" i="1" s="1"/>
  <c r="AD465" i="1"/>
  <c r="AF465" i="1" s="1"/>
  <c r="U465" i="1"/>
  <c r="W465" i="1" s="1"/>
  <c r="L465" i="1"/>
  <c r="N465" i="1" s="1"/>
  <c r="AS464" i="1"/>
  <c r="AZ464" i="1" s="1"/>
  <c r="AM464" i="1"/>
  <c r="AO464" i="1" s="1"/>
  <c r="AD464" i="1"/>
  <c r="AF464" i="1" s="1"/>
  <c r="U464" i="1"/>
  <c r="W464" i="1" s="1"/>
  <c r="L464" i="1"/>
  <c r="N464" i="1" s="1"/>
  <c r="AS463" i="1"/>
  <c r="AM463" i="1"/>
  <c r="AO463" i="1" s="1"/>
  <c r="AD463" i="1"/>
  <c r="AF463" i="1" s="1"/>
  <c r="U463" i="1"/>
  <c r="L463" i="1"/>
  <c r="N463" i="1" s="1"/>
  <c r="AS462" i="1"/>
  <c r="AZ462" i="1" s="1"/>
  <c r="AM462" i="1"/>
  <c r="AO462" i="1" s="1"/>
  <c r="AD462" i="1"/>
  <c r="AF462" i="1" s="1"/>
  <c r="U462" i="1"/>
  <c r="W462" i="1" s="1"/>
  <c r="L462" i="1"/>
  <c r="N462" i="1" s="1"/>
  <c r="AS461" i="1"/>
  <c r="AZ461" i="1" s="1"/>
  <c r="AM461" i="1"/>
  <c r="AO461" i="1" s="1"/>
  <c r="AD461" i="1"/>
  <c r="AF461" i="1" s="1"/>
  <c r="U461" i="1"/>
  <c r="L461" i="1"/>
  <c r="N461" i="1" s="1"/>
  <c r="AS460" i="1"/>
  <c r="AZ460" i="1" s="1"/>
  <c r="AM460" i="1"/>
  <c r="AO460" i="1" s="1"/>
  <c r="AD460" i="1"/>
  <c r="AF460" i="1" s="1"/>
  <c r="U460" i="1"/>
  <c r="W460" i="1" s="1"/>
  <c r="L460" i="1"/>
  <c r="N460" i="1" s="1"/>
  <c r="AS459" i="1"/>
  <c r="AZ459" i="1" s="1"/>
  <c r="AM459" i="1"/>
  <c r="AO459" i="1" s="1"/>
  <c r="AD459" i="1"/>
  <c r="AF459" i="1" s="1"/>
  <c r="U459" i="1"/>
  <c r="W459" i="1" s="1"/>
  <c r="L459" i="1"/>
  <c r="N459" i="1" s="1"/>
  <c r="AS458" i="1"/>
  <c r="AZ458" i="1" s="1"/>
  <c r="AM458" i="1"/>
  <c r="AO458" i="1" s="1"/>
  <c r="AD458" i="1"/>
  <c r="AF458" i="1" s="1"/>
  <c r="U458" i="1"/>
  <c r="L458" i="1"/>
  <c r="N458" i="1" s="1"/>
  <c r="AS457" i="1"/>
  <c r="AZ457" i="1" s="1"/>
  <c r="AM457" i="1"/>
  <c r="AO457" i="1" s="1"/>
  <c r="AD457" i="1"/>
  <c r="AF457" i="1" s="1"/>
  <c r="U457" i="1"/>
  <c r="W457" i="1" s="1"/>
  <c r="L457" i="1"/>
  <c r="N457" i="1" s="1"/>
  <c r="AS456" i="1"/>
  <c r="AM456" i="1"/>
  <c r="AO456" i="1" s="1"/>
  <c r="AD456" i="1"/>
  <c r="U456" i="1"/>
  <c r="W456" i="1" s="1"/>
  <c r="L456" i="1"/>
  <c r="N456" i="1" s="1"/>
  <c r="AS455" i="1"/>
  <c r="AM455" i="1"/>
  <c r="AO455" i="1" s="1"/>
  <c r="AD455" i="1"/>
  <c r="AF455" i="1" s="1"/>
  <c r="U455" i="1"/>
  <c r="W455" i="1" s="1"/>
  <c r="L455" i="1"/>
  <c r="N455" i="1" s="1"/>
  <c r="AS454" i="1"/>
  <c r="AZ454" i="1" s="1"/>
  <c r="AM454" i="1"/>
  <c r="AO454" i="1" s="1"/>
  <c r="AD454" i="1"/>
  <c r="AF454" i="1" s="1"/>
  <c r="U454" i="1"/>
  <c r="L454" i="1"/>
  <c r="N454" i="1" s="1"/>
  <c r="AS453" i="1"/>
  <c r="AZ453" i="1" s="1"/>
  <c r="AM453" i="1"/>
  <c r="AO453" i="1" s="1"/>
  <c r="AD453" i="1"/>
  <c r="AF453" i="1" s="1"/>
  <c r="U453" i="1"/>
  <c r="W453" i="1" s="1"/>
  <c r="L453" i="1"/>
  <c r="N453" i="1" s="1"/>
  <c r="AS452" i="1"/>
  <c r="AZ452" i="1" s="1"/>
  <c r="AM452" i="1"/>
  <c r="AO452" i="1" s="1"/>
  <c r="AD452" i="1"/>
  <c r="AF452" i="1" s="1"/>
  <c r="U452" i="1"/>
  <c r="W452" i="1" s="1"/>
  <c r="L452" i="1"/>
  <c r="N452" i="1" s="1"/>
  <c r="AS451" i="1"/>
  <c r="AZ451" i="1" s="1"/>
  <c r="AM451" i="1"/>
  <c r="AO451" i="1" s="1"/>
  <c r="AD451" i="1"/>
  <c r="AF451" i="1" s="1"/>
  <c r="U451" i="1"/>
  <c r="W451" i="1" s="1"/>
  <c r="L451" i="1"/>
  <c r="N451" i="1" s="1"/>
  <c r="AS450" i="1"/>
  <c r="AZ450" i="1" s="1"/>
  <c r="AM450" i="1"/>
  <c r="AO450" i="1" s="1"/>
  <c r="AD450" i="1"/>
  <c r="AF450" i="1" s="1"/>
  <c r="U450" i="1"/>
  <c r="W450" i="1" s="1"/>
  <c r="L450" i="1"/>
  <c r="N450" i="1" s="1"/>
  <c r="AS449" i="1"/>
  <c r="AM449" i="1"/>
  <c r="AO449" i="1" s="1"/>
  <c r="AD449" i="1"/>
  <c r="AF449" i="1" s="1"/>
  <c r="U449" i="1"/>
  <c r="W449" i="1" s="1"/>
  <c r="L449" i="1"/>
  <c r="N449" i="1" s="1"/>
  <c r="AS448" i="1"/>
  <c r="AZ448" i="1" s="1"/>
  <c r="AM448" i="1"/>
  <c r="AO448" i="1" s="1"/>
  <c r="AD448" i="1"/>
  <c r="AF448" i="1" s="1"/>
  <c r="U448" i="1"/>
  <c r="W448" i="1" s="1"/>
  <c r="L448" i="1"/>
  <c r="N448" i="1" s="1"/>
  <c r="AS447" i="1"/>
  <c r="AZ447" i="1" s="1"/>
  <c r="AM447" i="1"/>
  <c r="AO447" i="1" s="1"/>
  <c r="AD447" i="1"/>
  <c r="AF447" i="1" s="1"/>
  <c r="U447" i="1"/>
  <c r="W447" i="1" s="1"/>
  <c r="L447" i="1"/>
  <c r="N447" i="1" s="1"/>
  <c r="AS446" i="1"/>
  <c r="AZ446" i="1" s="1"/>
  <c r="AM446" i="1"/>
  <c r="AO446" i="1" s="1"/>
  <c r="AD446" i="1"/>
  <c r="AF446" i="1" s="1"/>
  <c r="U446" i="1"/>
  <c r="W446" i="1" s="1"/>
  <c r="L446" i="1"/>
  <c r="N446" i="1" s="1"/>
  <c r="AS445" i="1"/>
  <c r="AZ445" i="1" s="1"/>
  <c r="AM445" i="1"/>
  <c r="AO445" i="1" s="1"/>
  <c r="AD445" i="1"/>
  <c r="AF445" i="1" s="1"/>
  <c r="U445" i="1"/>
  <c r="W445" i="1" s="1"/>
  <c r="L445" i="1"/>
  <c r="N445" i="1" s="1"/>
  <c r="AS444" i="1"/>
  <c r="AZ444" i="1" s="1"/>
  <c r="AM444" i="1"/>
  <c r="AO444" i="1" s="1"/>
  <c r="AD444" i="1"/>
  <c r="AF444" i="1" s="1"/>
  <c r="U444" i="1"/>
  <c r="W444" i="1" s="1"/>
  <c r="L444" i="1"/>
  <c r="N444" i="1" s="1"/>
  <c r="AS443" i="1"/>
  <c r="AZ443" i="1" s="1"/>
  <c r="AM443" i="1"/>
  <c r="AO443" i="1" s="1"/>
  <c r="AD443" i="1"/>
  <c r="AF443" i="1" s="1"/>
  <c r="U443" i="1"/>
  <c r="W443" i="1" s="1"/>
  <c r="L443" i="1"/>
  <c r="N443" i="1" s="1"/>
  <c r="AS442" i="1"/>
  <c r="AZ442" i="1" s="1"/>
  <c r="AM442" i="1"/>
  <c r="AO442" i="1" s="1"/>
  <c r="AD442" i="1"/>
  <c r="AF442" i="1" s="1"/>
  <c r="U442" i="1"/>
  <c r="W442" i="1" s="1"/>
  <c r="L442" i="1"/>
  <c r="N442" i="1" s="1"/>
  <c r="AS441" i="1"/>
  <c r="AZ441" i="1" s="1"/>
  <c r="AM441" i="1"/>
  <c r="AO441" i="1" s="1"/>
  <c r="AD441" i="1"/>
  <c r="AF441" i="1" s="1"/>
  <c r="U441" i="1"/>
  <c r="W441" i="1" s="1"/>
  <c r="L441" i="1"/>
  <c r="N441" i="1" s="1"/>
  <c r="AS440" i="1"/>
  <c r="AZ440" i="1" s="1"/>
  <c r="AM440" i="1"/>
  <c r="AO440" i="1" s="1"/>
  <c r="AD440" i="1"/>
  <c r="AF440" i="1" s="1"/>
  <c r="U440" i="1"/>
  <c r="W440" i="1" s="1"/>
  <c r="L440" i="1"/>
  <c r="N440" i="1" s="1"/>
  <c r="AS439" i="1"/>
  <c r="AM439" i="1"/>
  <c r="AO439" i="1" s="1"/>
  <c r="AD439" i="1"/>
  <c r="AF439" i="1" s="1"/>
  <c r="U439" i="1"/>
  <c r="W439" i="1" s="1"/>
  <c r="L439" i="1"/>
  <c r="N439" i="1" s="1"/>
  <c r="AS438" i="1"/>
  <c r="AM438" i="1"/>
  <c r="AO438" i="1" s="1"/>
  <c r="AD438" i="1"/>
  <c r="AF438" i="1" s="1"/>
  <c r="U438" i="1"/>
  <c r="W438" i="1" s="1"/>
  <c r="L438" i="1"/>
  <c r="N438" i="1" s="1"/>
  <c r="AS437" i="1"/>
  <c r="AM437" i="1"/>
  <c r="AO437" i="1" s="1"/>
  <c r="AD437" i="1"/>
  <c r="AF437" i="1" s="1"/>
  <c r="U437" i="1"/>
  <c r="W437" i="1" s="1"/>
  <c r="L437" i="1"/>
  <c r="N437" i="1" s="1"/>
  <c r="AS436" i="1"/>
  <c r="AM436" i="1"/>
  <c r="AO436" i="1" s="1"/>
  <c r="AD436" i="1"/>
  <c r="AF436" i="1" s="1"/>
  <c r="U436" i="1"/>
  <c r="L436" i="1"/>
  <c r="N436" i="1" s="1"/>
  <c r="AS435" i="1"/>
  <c r="AZ435" i="1" s="1"/>
  <c r="AM435" i="1"/>
  <c r="AO435" i="1" s="1"/>
  <c r="AD435" i="1"/>
  <c r="AF435" i="1" s="1"/>
  <c r="U435" i="1"/>
  <c r="W435" i="1" s="1"/>
  <c r="L435" i="1"/>
  <c r="N435" i="1" s="1"/>
  <c r="AS434" i="1"/>
  <c r="AZ434" i="1" s="1"/>
  <c r="AM434" i="1"/>
  <c r="AO434" i="1" s="1"/>
  <c r="AD434" i="1"/>
  <c r="AF434" i="1" s="1"/>
  <c r="U434" i="1"/>
  <c r="W434" i="1" s="1"/>
  <c r="L434" i="1"/>
  <c r="N434" i="1" s="1"/>
  <c r="AS433" i="1"/>
  <c r="AM433" i="1"/>
  <c r="AO433" i="1" s="1"/>
  <c r="AD433" i="1"/>
  <c r="AF433" i="1" s="1"/>
  <c r="U433" i="1"/>
  <c r="W433" i="1" s="1"/>
  <c r="L433" i="1"/>
  <c r="N433" i="1" s="1"/>
  <c r="AS432" i="1"/>
  <c r="AZ432" i="1" s="1"/>
  <c r="AM432" i="1"/>
  <c r="AO432" i="1" s="1"/>
  <c r="AD432" i="1"/>
  <c r="AF432" i="1" s="1"/>
  <c r="U432" i="1"/>
  <c r="L432" i="1"/>
  <c r="N432" i="1" s="1"/>
  <c r="AS431" i="1"/>
  <c r="AZ431" i="1" s="1"/>
  <c r="AM431" i="1"/>
  <c r="AO431" i="1" s="1"/>
  <c r="AD431" i="1"/>
  <c r="AF431" i="1" s="1"/>
  <c r="U431" i="1"/>
  <c r="W431" i="1" s="1"/>
  <c r="L431" i="1"/>
  <c r="N431" i="1" s="1"/>
  <c r="AS430" i="1"/>
  <c r="AM430" i="1"/>
  <c r="AO430" i="1" s="1"/>
  <c r="AD430" i="1"/>
  <c r="AF430" i="1" s="1"/>
  <c r="U430" i="1"/>
  <c r="W430" i="1" s="1"/>
  <c r="L430" i="1"/>
  <c r="N430" i="1" s="1"/>
  <c r="AS429" i="1"/>
  <c r="AZ429" i="1" s="1"/>
  <c r="AM429" i="1"/>
  <c r="AO429" i="1" s="1"/>
  <c r="AD429" i="1"/>
  <c r="AF429" i="1" s="1"/>
  <c r="U429" i="1"/>
  <c r="W429" i="1" s="1"/>
  <c r="L429" i="1"/>
  <c r="N429" i="1" s="1"/>
  <c r="AS428" i="1"/>
  <c r="AZ428" i="1" s="1"/>
  <c r="AM428" i="1"/>
  <c r="AO428" i="1" s="1"/>
  <c r="AD428" i="1"/>
  <c r="AF428" i="1" s="1"/>
  <c r="U428" i="1"/>
  <c r="W428" i="1" s="1"/>
  <c r="L428" i="1"/>
  <c r="N428" i="1" s="1"/>
  <c r="AS427" i="1"/>
  <c r="AZ427" i="1" s="1"/>
  <c r="AM427" i="1"/>
  <c r="AD427" i="1"/>
  <c r="AF427" i="1" s="1"/>
  <c r="U427" i="1"/>
  <c r="W427" i="1" s="1"/>
  <c r="L427" i="1"/>
  <c r="N427" i="1" s="1"/>
  <c r="AS426" i="1"/>
  <c r="AZ426" i="1" s="1"/>
  <c r="AM426" i="1"/>
  <c r="AD426" i="1"/>
  <c r="AF426" i="1" s="1"/>
  <c r="U426" i="1"/>
  <c r="W426" i="1" s="1"/>
  <c r="L426" i="1"/>
  <c r="N426" i="1" s="1"/>
  <c r="AS425" i="1"/>
  <c r="AZ425" i="1" s="1"/>
  <c r="AM425" i="1"/>
  <c r="AO425" i="1" s="1"/>
  <c r="AD425" i="1"/>
  <c r="AF425" i="1" s="1"/>
  <c r="U425" i="1"/>
  <c r="W425" i="1" s="1"/>
  <c r="L425" i="1"/>
  <c r="N425" i="1" s="1"/>
  <c r="AS424" i="1"/>
  <c r="AZ424" i="1" s="1"/>
  <c r="AM424" i="1"/>
  <c r="AO424" i="1" s="1"/>
  <c r="AD424" i="1"/>
  <c r="AF424" i="1" s="1"/>
  <c r="U424" i="1"/>
  <c r="L424" i="1"/>
  <c r="N424" i="1" s="1"/>
  <c r="AS423" i="1"/>
  <c r="AZ423" i="1" s="1"/>
  <c r="AM423" i="1"/>
  <c r="AO423" i="1" s="1"/>
  <c r="AD423" i="1"/>
  <c r="AF423" i="1" s="1"/>
  <c r="U423" i="1"/>
  <c r="L423" i="1"/>
  <c r="N423" i="1" s="1"/>
  <c r="AS422" i="1"/>
  <c r="AM422" i="1"/>
  <c r="AO422" i="1" s="1"/>
  <c r="AD422" i="1"/>
  <c r="AF422" i="1" s="1"/>
  <c r="U422" i="1"/>
  <c r="W422" i="1" s="1"/>
  <c r="L422" i="1"/>
  <c r="N422" i="1" s="1"/>
  <c r="AS421" i="1"/>
  <c r="AM421" i="1"/>
  <c r="AO421" i="1" s="1"/>
  <c r="AD421" i="1"/>
  <c r="AF421" i="1" s="1"/>
  <c r="U421" i="1"/>
  <c r="L421" i="1"/>
  <c r="N421" i="1" s="1"/>
  <c r="AS420" i="1"/>
  <c r="AZ420" i="1" s="1"/>
  <c r="AM420" i="1"/>
  <c r="AO420" i="1" s="1"/>
  <c r="AD420" i="1"/>
  <c r="AF420" i="1" s="1"/>
  <c r="U420" i="1"/>
  <c r="W420" i="1" s="1"/>
  <c r="L420" i="1"/>
  <c r="N420" i="1" s="1"/>
  <c r="AS419" i="1"/>
  <c r="AZ419" i="1" s="1"/>
  <c r="AM419" i="1"/>
  <c r="AO419" i="1" s="1"/>
  <c r="AD419" i="1"/>
  <c r="AF419" i="1" s="1"/>
  <c r="U419" i="1"/>
  <c r="W419" i="1" s="1"/>
  <c r="L419" i="1"/>
  <c r="N419" i="1" s="1"/>
  <c r="AS418" i="1"/>
  <c r="AZ418" i="1" s="1"/>
  <c r="AM418" i="1"/>
  <c r="AO418" i="1" s="1"/>
  <c r="AD418" i="1"/>
  <c r="AF418" i="1" s="1"/>
  <c r="U418" i="1"/>
  <c r="W418" i="1" s="1"/>
  <c r="L418" i="1"/>
  <c r="N418" i="1" s="1"/>
  <c r="AS417" i="1"/>
  <c r="AZ417" i="1" s="1"/>
  <c r="AM417" i="1"/>
  <c r="AO417" i="1" s="1"/>
  <c r="AD417" i="1"/>
  <c r="AF417" i="1" s="1"/>
  <c r="U417" i="1"/>
  <c r="W417" i="1" s="1"/>
  <c r="L417" i="1"/>
  <c r="N417" i="1" s="1"/>
  <c r="AS416" i="1"/>
  <c r="AZ416" i="1" s="1"/>
  <c r="AM416" i="1"/>
  <c r="AO416" i="1" s="1"/>
  <c r="AD416" i="1"/>
  <c r="AF416" i="1" s="1"/>
  <c r="U416" i="1"/>
  <c r="W416" i="1" s="1"/>
  <c r="L416" i="1"/>
  <c r="N416" i="1" s="1"/>
  <c r="AS415" i="1"/>
  <c r="AZ415" i="1" s="1"/>
  <c r="AM415" i="1"/>
  <c r="AO415" i="1" s="1"/>
  <c r="AD415" i="1"/>
  <c r="AF415" i="1" s="1"/>
  <c r="U415" i="1"/>
  <c r="W415" i="1" s="1"/>
  <c r="L415" i="1"/>
  <c r="N415" i="1" s="1"/>
  <c r="AS414" i="1"/>
  <c r="AZ414" i="1" s="1"/>
  <c r="AM414" i="1"/>
  <c r="AO414" i="1" s="1"/>
  <c r="AD414" i="1"/>
  <c r="AF414" i="1" s="1"/>
  <c r="U414" i="1"/>
  <c r="W414" i="1" s="1"/>
  <c r="L414" i="1"/>
  <c r="N414" i="1" s="1"/>
  <c r="AS413" i="1"/>
  <c r="AZ413" i="1" s="1"/>
  <c r="AM413" i="1"/>
  <c r="AO413" i="1" s="1"/>
  <c r="AD413" i="1"/>
  <c r="AF413" i="1" s="1"/>
  <c r="U413" i="1"/>
  <c r="W413" i="1" s="1"/>
  <c r="L413" i="1"/>
  <c r="N413" i="1" s="1"/>
  <c r="AS412" i="1"/>
  <c r="AZ412" i="1" s="1"/>
  <c r="AM412" i="1"/>
  <c r="AO412" i="1" s="1"/>
  <c r="AD412" i="1"/>
  <c r="AF412" i="1" s="1"/>
  <c r="U412" i="1"/>
  <c r="W412" i="1" s="1"/>
  <c r="L412" i="1"/>
  <c r="N412" i="1" s="1"/>
  <c r="AS411" i="1"/>
  <c r="AZ411" i="1" s="1"/>
  <c r="AM411" i="1"/>
  <c r="AO411" i="1" s="1"/>
  <c r="AD411" i="1"/>
  <c r="AF411" i="1" s="1"/>
  <c r="U411" i="1"/>
  <c r="W411" i="1" s="1"/>
  <c r="L411" i="1"/>
  <c r="N411" i="1" s="1"/>
  <c r="AS410" i="1"/>
  <c r="AZ410" i="1" s="1"/>
  <c r="AM410" i="1"/>
  <c r="AO410" i="1" s="1"/>
  <c r="AD410" i="1"/>
  <c r="AF410" i="1" s="1"/>
  <c r="U410" i="1"/>
  <c r="W410" i="1" s="1"/>
  <c r="L410" i="1"/>
  <c r="N410" i="1" s="1"/>
  <c r="AS409" i="1"/>
  <c r="AZ409" i="1" s="1"/>
  <c r="AM409" i="1"/>
  <c r="AO409" i="1" s="1"/>
  <c r="AD409" i="1"/>
  <c r="U409" i="1"/>
  <c r="W409" i="1" s="1"/>
  <c r="L409" i="1"/>
  <c r="N409" i="1" s="1"/>
  <c r="AS408" i="1"/>
  <c r="AZ408" i="1" s="1"/>
  <c r="AM408" i="1"/>
  <c r="AO408" i="1" s="1"/>
  <c r="AD408" i="1"/>
  <c r="AF408" i="1" s="1"/>
  <c r="U408" i="1"/>
  <c r="W408" i="1" s="1"/>
  <c r="L408" i="1"/>
  <c r="AS407" i="1"/>
  <c r="AM407" i="1"/>
  <c r="AO407" i="1" s="1"/>
  <c r="AD407" i="1"/>
  <c r="AF407" i="1" s="1"/>
  <c r="U407" i="1"/>
  <c r="W407" i="1" s="1"/>
  <c r="L407" i="1"/>
  <c r="N407" i="1" s="1"/>
  <c r="AS406" i="1"/>
  <c r="AZ406" i="1" s="1"/>
  <c r="AM406" i="1"/>
  <c r="AO406" i="1" s="1"/>
  <c r="AD406" i="1"/>
  <c r="U406" i="1"/>
  <c r="W406" i="1" s="1"/>
  <c r="L406" i="1"/>
  <c r="N406" i="1" s="1"/>
  <c r="AS405" i="1"/>
  <c r="AZ405" i="1" s="1"/>
  <c r="AM405" i="1"/>
  <c r="AO405" i="1" s="1"/>
  <c r="AD405" i="1"/>
  <c r="AF405" i="1" s="1"/>
  <c r="U405" i="1"/>
  <c r="W405" i="1" s="1"/>
  <c r="L405" i="1"/>
  <c r="N405" i="1" s="1"/>
  <c r="AS404" i="1"/>
  <c r="AZ404" i="1" s="1"/>
  <c r="AM404" i="1"/>
  <c r="AO404" i="1" s="1"/>
  <c r="AD404" i="1"/>
  <c r="AF404" i="1" s="1"/>
  <c r="U404" i="1"/>
  <c r="W404" i="1" s="1"/>
  <c r="L404" i="1"/>
  <c r="N404" i="1" s="1"/>
  <c r="AS403" i="1"/>
  <c r="AZ403" i="1" s="1"/>
  <c r="AM403" i="1"/>
  <c r="AO403" i="1" s="1"/>
  <c r="AD403" i="1"/>
  <c r="AF403" i="1" s="1"/>
  <c r="U403" i="1"/>
  <c r="W403" i="1" s="1"/>
  <c r="L403" i="1"/>
  <c r="N403" i="1" s="1"/>
  <c r="AS402" i="1"/>
  <c r="AZ402" i="1" s="1"/>
  <c r="AM402" i="1"/>
  <c r="AO402" i="1" s="1"/>
  <c r="AD402" i="1"/>
  <c r="AF402" i="1" s="1"/>
  <c r="U402" i="1"/>
  <c r="W402" i="1" s="1"/>
  <c r="L402" i="1"/>
  <c r="N402" i="1" s="1"/>
  <c r="AS401" i="1"/>
  <c r="AZ401" i="1" s="1"/>
  <c r="AM401" i="1"/>
  <c r="AO401" i="1" s="1"/>
  <c r="AD401" i="1"/>
  <c r="AF401" i="1" s="1"/>
  <c r="U401" i="1"/>
  <c r="W401" i="1" s="1"/>
  <c r="L401" i="1"/>
  <c r="AS400" i="1"/>
  <c r="AZ400" i="1" s="1"/>
  <c r="AM400" i="1"/>
  <c r="AO400" i="1" s="1"/>
  <c r="AD400" i="1"/>
  <c r="AF400" i="1" s="1"/>
  <c r="U400" i="1"/>
  <c r="W400" i="1" s="1"/>
  <c r="L400" i="1"/>
  <c r="N400" i="1" s="1"/>
  <c r="AS399" i="1"/>
  <c r="AZ399" i="1" s="1"/>
  <c r="AM399" i="1"/>
  <c r="AO399" i="1" s="1"/>
  <c r="AD399" i="1"/>
  <c r="AF399" i="1" s="1"/>
  <c r="U399" i="1"/>
  <c r="W399" i="1" s="1"/>
  <c r="L399" i="1"/>
  <c r="N399" i="1" s="1"/>
  <c r="AS398" i="1"/>
  <c r="AZ398" i="1" s="1"/>
  <c r="AM398" i="1"/>
  <c r="AO398" i="1" s="1"/>
  <c r="AD398" i="1"/>
  <c r="AF398" i="1" s="1"/>
  <c r="U398" i="1"/>
  <c r="W398" i="1" s="1"/>
  <c r="L398" i="1"/>
  <c r="N398" i="1" s="1"/>
  <c r="AS397" i="1"/>
  <c r="AZ397" i="1" s="1"/>
  <c r="AM397" i="1"/>
  <c r="AO397" i="1" s="1"/>
  <c r="AD397" i="1"/>
  <c r="AF397" i="1" s="1"/>
  <c r="U397" i="1"/>
  <c r="W397" i="1" s="1"/>
  <c r="L397" i="1"/>
  <c r="N397" i="1" s="1"/>
  <c r="AS396" i="1"/>
  <c r="AZ396" i="1" s="1"/>
  <c r="AM396" i="1"/>
  <c r="AO396" i="1" s="1"/>
  <c r="AD396" i="1"/>
  <c r="AF396" i="1" s="1"/>
  <c r="U396" i="1"/>
  <c r="W396" i="1" s="1"/>
  <c r="L396" i="1"/>
  <c r="N396" i="1" s="1"/>
  <c r="AS395" i="1"/>
  <c r="AM395" i="1"/>
  <c r="AO395" i="1" s="1"/>
  <c r="AD395" i="1"/>
  <c r="AF395" i="1" s="1"/>
  <c r="U395" i="1"/>
  <c r="W395" i="1" s="1"/>
  <c r="L395" i="1"/>
  <c r="N395" i="1" s="1"/>
  <c r="AS394" i="1"/>
  <c r="AZ394" i="1" s="1"/>
  <c r="AM394" i="1"/>
  <c r="AO394" i="1" s="1"/>
  <c r="AD394" i="1"/>
  <c r="AF394" i="1" s="1"/>
  <c r="U394" i="1"/>
  <c r="W394" i="1" s="1"/>
  <c r="L394" i="1"/>
  <c r="AS393" i="1"/>
  <c r="AZ393" i="1" s="1"/>
  <c r="AM393" i="1"/>
  <c r="AO393" i="1" s="1"/>
  <c r="AD393" i="1"/>
  <c r="AF393" i="1" s="1"/>
  <c r="U393" i="1"/>
  <c r="W393" i="1" s="1"/>
  <c r="L393" i="1"/>
  <c r="N393" i="1" s="1"/>
  <c r="AS392" i="1"/>
  <c r="AZ392" i="1" s="1"/>
  <c r="AM392" i="1"/>
  <c r="AO392" i="1" s="1"/>
  <c r="AD392" i="1"/>
  <c r="AF392" i="1" s="1"/>
  <c r="U392" i="1"/>
  <c r="W392" i="1" s="1"/>
  <c r="L392" i="1"/>
  <c r="N392" i="1" s="1"/>
  <c r="AS391" i="1"/>
  <c r="AZ391" i="1" s="1"/>
  <c r="AM391" i="1"/>
  <c r="AO391" i="1" s="1"/>
  <c r="AD391" i="1"/>
  <c r="AF391" i="1" s="1"/>
  <c r="U391" i="1"/>
  <c r="L391" i="1"/>
  <c r="N391" i="1" s="1"/>
  <c r="AS390" i="1"/>
  <c r="AZ390" i="1" s="1"/>
  <c r="AM390" i="1"/>
  <c r="AD390" i="1"/>
  <c r="AF390" i="1" s="1"/>
  <c r="U390" i="1"/>
  <c r="W390" i="1" s="1"/>
  <c r="L390" i="1"/>
  <c r="N390" i="1" s="1"/>
  <c r="AS389" i="1"/>
  <c r="AM389" i="1"/>
  <c r="AO389" i="1" s="1"/>
  <c r="AD389" i="1"/>
  <c r="AF389" i="1" s="1"/>
  <c r="U389" i="1"/>
  <c r="W389" i="1" s="1"/>
  <c r="L389" i="1"/>
  <c r="N389" i="1" s="1"/>
  <c r="AS388" i="1"/>
  <c r="AZ388" i="1" s="1"/>
  <c r="AM388" i="1"/>
  <c r="AO388" i="1" s="1"/>
  <c r="AD388" i="1"/>
  <c r="AF388" i="1" s="1"/>
  <c r="U388" i="1"/>
  <c r="W388" i="1" s="1"/>
  <c r="L388" i="1"/>
  <c r="N388" i="1" s="1"/>
  <c r="AS387" i="1"/>
  <c r="AZ387" i="1" s="1"/>
  <c r="AM387" i="1"/>
  <c r="AO387" i="1" s="1"/>
  <c r="AD387" i="1"/>
  <c r="AF387" i="1" s="1"/>
  <c r="U387" i="1"/>
  <c r="W387" i="1" s="1"/>
  <c r="L387" i="1"/>
  <c r="N387" i="1" s="1"/>
  <c r="AS386" i="1"/>
  <c r="AZ386" i="1" s="1"/>
  <c r="AM386" i="1"/>
  <c r="AO386" i="1" s="1"/>
  <c r="AD386" i="1"/>
  <c r="AF386" i="1" s="1"/>
  <c r="U386" i="1"/>
  <c r="L386" i="1"/>
  <c r="N386" i="1" s="1"/>
  <c r="AS385" i="1"/>
  <c r="AZ385" i="1" s="1"/>
  <c r="AM385" i="1"/>
  <c r="AO385" i="1" s="1"/>
  <c r="AD385" i="1"/>
  <c r="AF385" i="1" s="1"/>
  <c r="U385" i="1"/>
  <c r="W385" i="1" s="1"/>
  <c r="L385" i="1"/>
  <c r="N385" i="1" s="1"/>
  <c r="AS384" i="1"/>
  <c r="AM384" i="1"/>
  <c r="AO384" i="1" s="1"/>
  <c r="AD384" i="1"/>
  <c r="AF384" i="1" s="1"/>
  <c r="U384" i="1"/>
  <c r="W384" i="1" s="1"/>
  <c r="L384" i="1"/>
  <c r="N384" i="1" s="1"/>
  <c r="AS383" i="1"/>
  <c r="AZ383" i="1" s="1"/>
  <c r="AM383" i="1"/>
  <c r="AO383" i="1" s="1"/>
  <c r="AD383" i="1"/>
  <c r="AF383" i="1" s="1"/>
  <c r="U383" i="1"/>
  <c r="W383" i="1" s="1"/>
  <c r="L383" i="1"/>
  <c r="N383" i="1" s="1"/>
  <c r="AS382" i="1"/>
  <c r="AM382" i="1"/>
  <c r="AO382" i="1" s="1"/>
  <c r="AD382" i="1"/>
  <c r="AF382" i="1" s="1"/>
  <c r="U382" i="1"/>
  <c r="W382" i="1" s="1"/>
  <c r="L382" i="1"/>
  <c r="AS381" i="1"/>
  <c r="AZ381" i="1" s="1"/>
  <c r="AM381" i="1"/>
  <c r="AO381" i="1" s="1"/>
  <c r="AD381" i="1"/>
  <c r="AF381" i="1" s="1"/>
  <c r="U381" i="1"/>
  <c r="W381" i="1" s="1"/>
  <c r="L381" i="1"/>
  <c r="N381" i="1" s="1"/>
  <c r="AS380" i="1"/>
  <c r="AZ380" i="1" s="1"/>
  <c r="AM380" i="1"/>
  <c r="AO380" i="1" s="1"/>
  <c r="AD380" i="1"/>
  <c r="AF380" i="1" s="1"/>
  <c r="U380" i="1"/>
  <c r="W380" i="1" s="1"/>
  <c r="L380" i="1"/>
  <c r="N380" i="1" s="1"/>
  <c r="AS379" i="1"/>
  <c r="AZ379" i="1" s="1"/>
  <c r="AM379" i="1"/>
  <c r="AO379" i="1" s="1"/>
  <c r="AD379" i="1"/>
  <c r="AF379" i="1" s="1"/>
  <c r="U379" i="1"/>
  <c r="W379" i="1" s="1"/>
  <c r="L379" i="1"/>
  <c r="N379" i="1" s="1"/>
  <c r="AS378" i="1"/>
  <c r="AZ378" i="1" s="1"/>
  <c r="AM378" i="1"/>
  <c r="AO378" i="1" s="1"/>
  <c r="AD378" i="1"/>
  <c r="AF378" i="1" s="1"/>
  <c r="U378" i="1"/>
  <c r="W378" i="1" s="1"/>
  <c r="L378" i="1"/>
  <c r="N378" i="1" s="1"/>
  <c r="AS377" i="1"/>
  <c r="AM377" i="1"/>
  <c r="AO377" i="1" s="1"/>
  <c r="AD377" i="1"/>
  <c r="AF377" i="1" s="1"/>
  <c r="U377" i="1"/>
  <c r="W377" i="1" s="1"/>
  <c r="L377" i="1"/>
  <c r="N377" i="1" s="1"/>
  <c r="AS376" i="1"/>
  <c r="AZ376" i="1" s="1"/>
  <c r="AM376" i="1"/>
  <c r="AO376" i="1" s="1"/>
  <c r="AD376" i="1"/>
  <c r="AF376" i="1" s="1"/>
  <c r="U376" i="1"/>
  <c r="W376" i="1" s="1"/>
  <c r="L376" i="1"/>
  <c r="N376" i="1" s="1"/>
  <c r="AS375" i="1"/>
  <c r="AZ375" i="1" s="1"/>
  <c r="AM375" i="1"/>
  <c r="AO375" i="1" s="1"/>
  <c r="AD375" i="1"/>
  <c r="AF375" i="1" s="1"/>
  <c r="U375" i="1"/>
  <c r="W375" i="1" s="1"/>
  <c r="L375" i="1"/>
  <c r="N375" i="1" s="1"/>
  <c r="AS374" i="1"/>
  <c r="AZ374" i="1" s="1"/>
  <c r="AM374" i="1"/>
  <c r="AO374" i="1" s="1"/>
  <c r="AD374" i="1"/>
  <c r="AF374" i="1" s="1"/>
  <c r="U374" i="1"/>
  <c r="W374" i="1" s="1"/>
  <c r="L374" i="1"/>
  <c r="N374" i="1" s="1"/>
  <c r="AS373" i="1"/>
  <c r="AZ373" i="1" s="1"/>
  <c r="AM373" i="1"/>
  <c r="AO373" i="1" s="1"/>
  <c r="AD373" i="1"/>
  <c r="AF373" i="1" s="1"/>
  <c r="U373" i="1"/>
  <c r="W373" i="1" s="1"/>
  <c r="L373" i="1"/>
  <c r="AS372" i="1"/>
  <c r="AM372" i="1"/>
  <c r="AO372" i="1" s="1"/>
  <c r="AD372" i="1"/>
  <c r="AF372" i="1" s="1"/>
  <c r="U372" i="1"/>
  <c r="W372" i="1" s="1"/>
  <c r="L372" i="1"/>
  <c r="N372" i="1" s="1"/>
  <c r="AS371" i="1"/>
  <c r="AZ371" i="1" s="1"/>
  <c r="AM371" i="1"/>
  <c r="AO371" i="1" s="1"/>
  <c r="AD371" i="1"/>
  <c r="AF371" i="1" s="1"/>
  <c r="U371" i="1"/>
  <c r="W371" i="1" s="1"/>
  <c r="L371" i="1"/>
  <c r="AS370" i="1"/>
  <c r="AZ370" i="1" s="1"/>
  <c r="AM370" i="1"/>
  <c r="AO370" i="1" s="1"/>
  <c r="AD370" i="1"/>
  <c r="AF370" i="1" s="1"/>
  <c r="U370" i="1"/>
  <c r="W370" i="1" s="1"/>
  <c r="L370" i="1"/>
  <c r="N370" i="1" s="1"/>
  <c r="AS369" i="1"/>
  <c r="AZ369" i="1" s="1"/>
  <c r="AM369" i="1"/>
  <c r="AO369" i="1" s="1"/>
  <c r="AD369" i="1"/>
  <c r="AF369" i="1" s="1"/>
  <c r="U369" i="1"/>
  <c r="W369" i="1" s="1"/>
  <c r="L369" i="1"/>
  <c r="N369" i="1" s="1"/>
  <c r="AS368" i="1"/>
  <c r="AZ368" i="1" s="1"/>
  <c r="AM368" i="1"/>
  <c r="AO368" i="1" s="1"/>
  <c r="AD368" i="1"/>
  <c r="AF368" i="1" s="1"/>
  <c r="U368" i="1"/>
  <c r="W368" i="1" s="1"/>
  <c r="L368" i="1"/>
  <c r="N368" i="1" s="1"/>
  <c r="AS367" i="1"/>
  <c r="AZ367" i="1" s="1"/>
  <c r="AM367" i="1"/>
  <c r="AO367" i="1" s="1"/>
  <c r="AD367" i="1"/>
  <c r="AF367" i="1" s="1"/>
  <c r="U367" i="1"/>
  <c r="W367" i="1" s="1"/>
  <c r="L367" i="1"/>
  <c r="N367" i="1" s="1"/>
  <c r="AS366" i="1"/>
  <c r="AZ366" i="1" s="1"/>
  <c r="AM366" i="1"/>
  <c r="AO366" i="1" s="1"/>
  <c r="AD366" i="1"/>
  <c r="AF366" i="1" s="1"/>
  <c r="U366" i="1"/>
  <c r="W366" i="1" s="1"/>
  <c r="L366" i="1"/>
  <c r="N366" i="1" s="1"/>
  <c r="AS365" i="1"/>
  <c r="AZ365" i="1" s="1"/>
  <c r="AM365" i="1"/>
  <c r="AO365" i="1" s="1"/>
  <c r="AD365" i="1"/>
  <c r="AF365" i="1" s="1"/>
  <c r="U365" i="1"/>
  <c r="W365" i="1" s="1"/>
  <c r="L365" i="1"/>
  <c r="N365" i="1" s="1"/>
  <c r="AS364" i="1"/>
  <c r="AZ364" i="1" s="1"/>
  <c r="AM364" i="1"/>
  <c r="AO364" i="1" s="1"/>
  <c r="AD364" i="1"/>
  <c r="AF364" i="1" s="1"/>
  <c r="U364" i="1"/>
  <c r="W364" i="1" s="1"/>
  <c r="L364" i="1"/>
  <c r="N364" i="1" s="1"/>
  <c r="AS363" i="1"/>
  <c r="AZ363" i="1" s="1"/>
  <c r="AM363" i="1"/>
  <c r="AO363" i="1" s="1"/>
  <c r="AD363" i="1"/>
  <c r="AF363" i="1" s="1"/>
  <c r="U363" i="1"/>
  <c r="W363" i="1" s="1"/>
  <c r="L363" i="1"/>
  <c r="N363" i="1" s="1"/>
  <c r="AS362" i="1"/>
  <c r="AZ362" i="1" s="1"/>
  <c r="AM362" i="1"/>
  <c r="AO362" i="1" s="1"/>
  <c r="AD362" i="1"/>
  <c r="AF362" i="1" s="1"/>
  <c r="U362" i="1"/>
  <c r="W362" i="1" s="1"/>
  <c r="L362" i="1"/>
  <c r="N362" i="1" s="1"/>
  <c r="AS361" i="1"/>
  <c r="AZ361" i="1" s="1"/>
  <c r="AM361" i="1"/>
  <c r="AO361" i="1" s="1"/>
  <c r="AD361" i="1"/>
  <c r="AF361" i="1" s="1"/>
  <c r="U361" i="1"/>
  <c r="W361" i="1" s="1"/>
  <c r="L361" i="1"/>
  <c r="N361" i="1" s="1"/>
  <c r="AS360" i="1"/>
  <c r="AZ360" i="1" s="1"/>
  <c r="AM360" i="1"/>
  <c r="AO360" i="1" s="1"/>
  <c r="AD360" i="1"/>
  <c r="AF360" i="1" s="1"/>
  <c r="U360" i="1"/>
  <c r="W360" i="1" s="1"/>
  <c r="L360" i="1"/>
  <c r="AS359" i="1"/>
  <c r="AZ359" i="1" s="1"/>
  <c r="AM359" i="1"/>
  <c r="AO359" i="1" s="1"/>
  <c r="AD359" i="1"/>
  <c r="AF359" i="1" s="1"/>
  <c r="U359" i="1"/>
  <c r="W359" i="1" s="1"/>
  <c r="L359" i="1"/>
  <c r="N359" i="1" s="1"/>
  <c r="AS358" i="1"/>
  <c r="AM358" i="1"/>
  <c r="AO358" i="1" s="1"/>
  <c r="AD358" i="1"/>
  <c r="AF358" i="1" s="1"/>
  <c r="U358" i="1"/>
  <c r="W358" i="1" s="1"/>
  <c r="L358" i="1"/>
  <c r="N358" i="1" s="1"/>
  <c r="AS357" i="1"/>
  <c r="AZ357" i="1" s="1"/>
  <c r="AM357" i="1"/>
  <c r="AO357" i="1" s="1"/>
  <c r="AD357" i="1"/>
  <c r="AF357" i="1" s="1"/>
  <c r="U357" i="1"/>
  <c r="W357" i="1" s="1"/>
  <c r="L357" i="1"/>
  <c r="AS356" i="1"/>
  <c r="AZ356" i="1" s="1"/>
  <c r="AM356" i="1"/>
  <c r="AO356" i="1" s="1"/>
  <c r="AD356" i="1"/>
  <c r="AF356" i="1" s="1"/>
  <c r="U356" i="1"/>
  <c r="W356" i="1" s="1"/>
  <c r="L356" i="1"/>
  <c r="N356" i="1" s="1"/>
  <c r="AS355" i="1"/>
  <c r="AZ355" i="1" s="1"/>
  <c r="AM355" i="1"/>
  <c r="AO355" i="1" s="1"/>
  <c r="AD355" i="1"/>
  <c r="AF355" i="1" s="1"/>
  <c r="U355" i="1"/>
  <c r="W355" i="1" s="1"/>
  <c r="L355" i="1"/>
  <c r="N355" i="1" s="1"/>
  <c r="AS354" i="1"/>
  <c r="AZ354" i="1" s="1"/>
  <c r="AM354" i="1"/>
  <c r="AO354" i="1" s="1"/>
  <c r="AD354" i="1"/>
  <c r="AF354" i="1" s="1"/>
  <c r="U354" i="1"/>
  <c r="W354" i="1" s="1"/>
  <c r="L354" i="1"/>
  <c r="AS353" i="1"/>
  <c r="AZ353" i="1" s="1"/>
  <c r="AM353" i="1"/>
  <c r="AO353" i="1" s="1"/>
  <c r="AD353" i="1"/>
  <c r="AF353" i="1" s="1"/>
  <c r="U353" i="1"/>
  <c r="W353" i="1" s="1"/>
  <c r="L353" i="1"/>
  <c r="N353" i="1" s="1"/>
  <c r="AS352" i="1"/>
  <c r="AZ352" i="1" s="1"/>
  <c r="AM352" i="1"/>
  <c r="AO352" i="1" s="1"/>
  <c r="AD352" i="1"/>
  <c r="AF352" i="1" s="1"/>
  <c r="U352" i="1"/>
  <c r="W352" i="1" s="1"/>
  <c r="L352" i="1"/>
  <c r="N352" i="1" s="1"/>
  <c r="AS351" i="1"/>
  <c r="AZ351" i="1" s="1"/>
  <c r="AM351" i="1"/>
  <c r="AO351" i="1" s="1"/>
  <c r="AD351" i="1"/>
  <c r="AF351" i="1" s="1"/>
  <c r="U351" i="1"/>
  <c r="W351" i="1" s="1"/>
  <c r="L351" i="1"/>
  <c r="N351" i="1" s="1"/>
  <c r="AS350" i="1"/>
  <c r="AZ350" i="1" s="1"/>
  <c r="AM350" i="1"/>
  <c r="AO350" i="1" s="1"/>
  <c r="AD350" i="1"/>
  <c r="AF350" i="1" s="1"/>
  <c r="U350" i="1"/>
  <c r="W350" i="1" s="1"/>
  <c r="L350" i="1"/>
  <c r="N350" i="1" s="1"/>
  <c r="AS349" i="1"/>
  <c r="AZ349" i="1" s="1"/>
  <c r="AM349" i="1"/>
  <c r="AO349" i="1" s="1"/>
  <c r="AD349" i="1"/>
  <c r="AF349" i="1" s="1"/>
  <c r="U349" i="1"/>
  <c r="W349" i="1" s="1"/>
  <c r="L349" i="1"/>
  <c r="N349" i="1" s="1"/>
  <c r="AS348" i="1"/>
  <c r="AZ348" i="1" s="1"/>
  <c r="AM348" i="1"/>
  <c r="AO348" i="1" s="1"/>
  <c r="AD348" i="1"/>
  <c r="AF348" i="1" s="1"/>
  <c r="U348" i="1"/>
  <c r="W348" i="1" s="1"/>
  <c r="L348" i="1"/>
  <c r="N348" i="1" s="1"/>
  <c r="AS347" i="1"/>
  <c r="AZ347" i="1" s="1"/>
  <c r="AM347" i="1"/>
  <c r="AO347" i="1" s="1"/>
  <c r="AD347" i="1"/>
  <c r="AF347" i="1" s="1"/>
  <c r="U347" i="1"/>
  <c r="W347" i="1" s="1"/>
  <c r="L347" i="1"/>
  <c r="N347" i="1" s="1"/>
  <c r="AS346" i="1"/>
  <c r="AZ346" i="1" s="1"/>
  <c r="AM346" i="1"/>
  <c r="AO346" i="1" s="1"/>
  <c r="AD346" i="1"/>
  <c r="U346" i="1"/>
  <c r="W346" i="1" s="1"/>
  <c r="L346" i="1"/>
  <c r="N346" i="1" s="1"/>
  <c r="AS345" i="1"/>
  <c r="AM345" i="1"/>
  <c r="AO345" i="1" s="1"/>
  <c r="AD345" i="1"/>
  <c r="AF345" i="1" s="1"/>
  <c r="U345" i="1"/>
  <c r="W345" i="1" s="1"/>
  <c r="L345" i="1"/>
  <c r="N345" i="1" s="1"/>
  <c r="AS344" i="1"/>
  <c r="AZ344" i="1" s="1"/>
  <c r="AM344" i="1"/>
  <c r="AO344" i="1" s="1"/>
  <c r="AD344" i="1"/>
  <c r="AF344" i="1" s="1"/>
  <c r="U344" i="1"/>
  <c r="W344" i="1" s="1"/>
  <c r="L344" i="1"/>
  <c r="N344" i="1" s="1"/>
  <c r="AS343" i="1"/>
  <c r="AZ343" i="1" s="1"/>
  <c r="AM343" i="1"/>
  <c r="AO343" i="1" s="1"/>
  <c r="AD343" i="1"/>
  <c r="AF343" i="1" s="1"/>
  <c r="U343" i="1"/>
  <c r="W343" i="1" s="1"/>
  <c r="L343" i="1"/>
  <c r="N343" i="1" s="1"/>
  <c r="AS342" i="1"/>
  <c r="AZ342" i="1" s="1"/>
  <c r="AM342" i="1"/>
  <c r="AO342" i="1" s="1"/>
  <c r="AD342" i="1"/>
  <c r="AF342" i="1" s="1"/>
  <c r="U342" i="1"/>
  <c r="W342" i="1" s="1"/>
  <c r="L342" i="1"/>
  <c r="N342" i="1" s="1"/>
  <c r="AS341" i="1"/>
  <c r="AZ341" i="1" s="1"/>
  <c r="AM341" i="1"/>
  <c r="AO341" i="1" s="1"/>
  <c r="AD341" i="1"/>
  <c r="AF341" i="1" s="1"/>
  <c r="U341" i="1"/>
  <c r="W341" i="1" s="1"/>
  <c r="L341" i="1"/>
  <c r="N341" i="1" s="1"/>
  <c r="AS340" i="1"/>
  <c r="AZ340" i="1" s="1"/>
  <c r="AM340" i="1"/>
  <c r="AO340" i="1" s="1"/>
  <c r="AD340" i="1"/>
  <c r="AF340" i="1" s="1"/>
  <c r="U340" i="1"/>
  <c r="W340" i="1" s="1"/>
  <c r="L340" i="1"/>
  <c r="N340" i="1" s="1"/>
  <c r="AS339" i="1"/>
  <c r="AZ339" i="1" s="1"/>
  <c r="AM339" i="1"/>
  <c r="AO339" i="1" s="1"/>
  <c r="AD339" i="1"/>
  <c r="AF339" i="1" s="1"/>
  <c r="U339" i="1"/>
  <c r="W339" i="1" s="1"/>
  <c r="L339" i="1"/>
  <c r="N339" i="1" s="1"/>
  <c r="AS338" i="1"/>
  <c r="AZ338" i="1" s="1"/>
  <c r="AM338" i="1"/>
  <c r="AO338" i="1" s="1"/>
  <c r="AD338" i="1"/>
  <c r="AF338" i="1" s="1"/>
  <c r="U338" i="1"/>
  <c r="W338" i="1" s="1"/>
  <c r="L338" i="1"/>
  <c r="N338" i="1" s="1"/>
  <c r="AS337" i="1"/>
  <c r="AZ337" i="1" s="1"/>
  <c r="AM337" i="1"/>
  <c r="AO337" i="1" s="1"/>
  <c r="AD337" i="1"/>
  <c r="AF337" i="1" s="1"/>
  <c r="U337" i="1"/>
  <c r="W337" i="1" s="1"/>
  <c r="L337" i="1"/>
  <c r="N337" i="1" s="1"/>
  <c r="AS336" i="1"/>
  <c r="AZ336" i="1" s="1"/>
  <c r="AM336" i="1"/>
  <c r="AO336" i="1" s="1"/>
  <c r="AD336" i="1"/>
  <c r="AF336" i="1" s="1"/>
  <c r="U336" i="1"/>
  <c r="W336" i="1" s="1"/>
  <c r="L336" i="1"/>
  <c r="N336" i="1" s="1"/>
  <c r="AS335" i="1"/>
  <c r="AZ335" i="1" s="1"/>
  <c r="AM335" i="1"/>
  <c r="AO335" i="1" s="1"/>
  <c r="AD335" i="1"/>
  <c r="AF335" i="1" s="1"/>
  <c r="U335" i="1"/>
  <c r="W335" i="1" s="1"/>
  <c r="L335" i="1"/>
  <c r="N335" i="1" s="1"/>
  <c r="AS334" i="1"/>
  <c r="AZ334" i="1" s="1"/>
  <c r="AM334" i="1"/>
  <c r="AO334" i="1" s="1"/>
  <c r="AD334" i="1"/>
  <c r="AF334" i="1" s="1"/>
  <c r="U334" i="1"/>
  <c r="W334" i="1" s="1"/>
  <c r="L334" i="1"/>
  <c r="N334" i="1" s="1"/>
  <c r="AS333" i="1"/>
  <c r="AZ333" i="1" s="1"/>
  <c r="AM333" i="1"/>
  <c r="AO333" i="1" s="1"/>
  <c r="AD333" i="1"/>
  <c r="AF333" i="1" s="1"/>
  <c r="U333" i="1"/>
  <c r="W333" i="1" s="1"/>
  <c r="L333" i="1"/>
  <c r="N333" i="1" s="1"/>
  <c r="AS332" i="1"/>
  <c r="AZ332" i="1" s="1"/>
  <c r="AM332" i="1"/>
  <c r="AO332" i="1" s="1"/>
  <c r="AD332" i="1"/>
  <c r="AF332" i="1" s="1"/>
  <c r="U332" i="1"/>
  <c r="W332" i="1" s="1"/>
  <c r="L332" i="1"/>
  <c r="N332" i="1" s="1"/>
  <c r="AS331" i="1"/>
  <c r="AZ331" i="1" s="1"/>
  <c r="AM331" i="1"/>
  <c r="AO331" i="1" s="1"/>
  <c r="AD331" i="1"/>
  <c r="AF331" i="1" s="1"/>
  <c r="U331" i="1"/>
  <c r="W331" i="1" s="1"/>
  <c r="L331" i="1"/>
  <c r="N331" i="1" s="1"/>
  <c r="AS330" i="1"/>
  <c r="AZ330" i="1" s="1"/>
  <c r="AM330" i="1"/>
  <c r="AO330" i="1" s="1"/>
  <c r="AD330" i="1"/>
  <c r="AF330" i="1" s="1"/>
  <c r="U330" i="1"/>
  <c r="W330" i="1" s="1"/>
  <c r="L330" i="1"/>
  <c r="N330" i="1" s="1"/>
  <c r="AS329" i="1"/>
  <c r="AZ329" i="1" s="1"/>
  <c r="AM329" i="1"/>
  <c r="AO329" i="1" s="1"/>
  <c r="AD329" i="1"/>
  <c r="AF329" i="1" s="1"/>
  <c r="U329" i="1"/>
  <c r="W329" i="1" s="1"/>
  <c r="L329" i="1"/>
  <c r="N329" i="1" s="1"/>
  <c r="AS328" i="1"/>
  <c r="AZ328" i="1" s="1"/>
  <c r="AM328" i="1"/>
  <c r="AO328" i="1" s="1"/>
  <c r="AD328" i="1"/>
  <c r="AF328" i="1" s="1"/>
  <c r="U328" i="1"/>
  <c r="W328" i="1" s="1"/>
  <c r="L328" i="1"/>
  <c r="N328" i="1" s="1"/>
  <c r="AS327" i="1"/>
  <c r="AZ327" i="1" s="1"/>
  <c r="AM327" i="1"/>
  <c r="AO327" i="1" s="1"/>
  <c r="AD327" i="1"/>
  <c r="AF327" i="1" s="1"/>
  <c r="U327" i="1"/>
  <c r="W327" i="1" s="1"/>
  <c r="L327" i="1"/>
  <c r="N327" i="1" s="1"/>
  <c r="AS326" i="1"/>
  <c r="AZ326" i="1" s="1"/>
  <c r="AM326" i="1"/>
  <c r="AO326" i="1" s="1"/>
  <c r="AD326" i="1"/>
  <c r="AF326" i="1" s="1"/>
  <c r="U326" i="1"/>
  <c r="W326" i="1" s="1"/>
  <c r="L326" i="1"/>
  <c r="AS325" i="1"/>
  <c r="AZ325" i="1" s="1"/>
  <c r="AM325" i="1"/>
  <c r="AO325" i="1" s="1"/>
  <c r="AD325" i="1"/>
  <c r="AF325" i="1" s="1"/>
  <c r="U325" i="1"/>
  <c r="W325" i="1" s="1"/>
  <c r="L325" i="1"/>
  <c r="N325" i="1" s="1"/>
  <c r="AS324" i="1"/>
  <c r="AZ324" i="1" s="1"/>
  <c r="AM324" i="1"/>
  <c r="AO324" i="1" s="1"/>
  <c r="AD324" i="1"/>
  <c r="AF324" i="1" s="1"/>
  <c r="U324" i="1"/>
  <c r="W324" i="1" s="1"/>
  <c r="L324" i="1"/>
  <c r="N324" i="1" s="1"/>
  <c r="AS323" i="1"/>
  <c r="AZ323" i="1" s="1"/>
  <c r="AM323" i="1"/>
  <c r="AO323" i="1" s="1"/>
  <c r="AD323" i="1"/>
  <c r="AF323" i="1" s="1"/>
  <c r="U323" i="1"/>
  <c r="W323" i="1" s="1"/>
  <c r="L323" i="1"/>
  <c r="N323" i="1" s="1"/>
  <c r="AS322" i="1"/>
  <c r="AZ322" i="1" s="1"/>
  <c r="AM322" i="1"/>
  <c r="AO322" i="1" s="1"/>
  <c r="AD322" i="1"/>
  <c r="AF322" i="1" s="1"/>
  <c r="U322" i="1"/>
  <c r="W322" i="1" s="1"/>
  <c r="L322" i="1"/>
  <c r="N322" i="1" s="1"/>
  <c r="AS321" i="1"/>
  <c r="AZ321" i="1" s="1"/>
  <c r="AM321" i="1"/>
  <c r="AO321" i="1" s="1"/>
  <c r="AD321" i="1"/>
  <c r="AF321" i="1" s="1"/>
  <c r="U321" i="1"/>
  <c r="W321" i="1" s="1"/>
  <c r="L321" i="1"/>
  <c r="N321" i="1" s="1"/>
  <c r="AS320" i="1"/>
  <c r="AZ320" i="1" s="1"/>
  <c r="AM320" i="1"/>
  <c r="AO320" i="1" s="1"/>
  <c r="AD320" i="1"/>
  <c r="AF320" i="1" s="1"/>
  <c r="U320" i="1"/>
  <c r="W320" i="1" s="1"/>
  <c r="L320" i="1"/>
  <c r="N320" i="1" s="1"/>
  <c r="AS319" i="1"/>
  <c r="AZ319" i="1" s="1"/>
  <c r="AM319" i="1"/>
  <c r="AO319" i="1" s="1"/>
  <c r="AD319" i="1"/>
  <c r="AF319" i="1" s="1"/>
  <c r="U319" i="1"/>
  <c r="W319" i="1" s="1"/>
  <c r="L319" i="1"/>
  <c r="N319" i="1" s="1"/>
  <c r="AS318" i="1"/>
  <c r="AZ318" i="1" s="1"/>
  <c r="AM318" i="1"/>
  <c r="AO318" i="1" s="1"/>
  <c r="AD318" i="1"/>
  <c r="AF318" i="1" s="1"/>
  <c r="U318" i="1"/>
  <c r="W318" i="1" s="1"/>
  <c r="L318" i="1"/>
  <c r="AS317" i="1"/>
  <c r="AZ317" i="1" s="1"/>
  <c r="AM317" i="1"/>
  <c r="AO317" i="1" s="1"/>
  <c r="AD317" i="1"/>
  <c r="AF317" i="1" s="1"/>
  <c r="U317" i="1"/>
  <c r="W317" i="1" s="1"/>
  <c r="L317" i="1"/>
  <c r="N317" i="1" s="1"/>
  <c r="AS316" i="1"/>
  <c r="AM316" i="1"/>
  <c r="AO316" i="1" s="1"/>
  <c r="AD316" i="1"/>
  <c r="AF316" i="1" s="1"/>
  <c r="U316" i="1"/>
  <c r="W316" i="1" s="1"/>
  <c r="L316" i="1"/>
  <c r="N316" i="1" s="1"/>
  <c r="AS315" i="1"/>
  <c r="AZ315" i="1" s="1"/>
  <c r="AM315" i="1"/>
  <c r="AO315" i="1" s="1"/>
  <c r="AD315" i="1"/>
  <c r="AF315" i="1" s="1"/>
  <c r="U315" i="1"/>
  <c r="W315" i="1" s="1"/>
  <c r="L315" i="1"/>
  <c r="N315" i="1" s="1"/>
  <c r="AS314" i="1"/>
  <c r="AZ314" i="1" s="1"/>
  <c r="AM314" i="1"/>
  <c r="AO314" i="1" s="1"/>
  <c r="AD314" i="1"/>
  <c r="AF314" i="1" s="1"/>
  <c r="U314" i="1"/>
  <c r="W314" i="1" s="1"/>
  <c r="L314" i="1"/>
  <c r="N314" i="1" s="1"/>
  <c r="AS313" i="1"/>
  <c r="AZ313" i="1" s="1"/>
  <c r="AM313" i="1"/>
  <c r="AO313" i="1" s="1"/>
  <c r="AD313" i="1"/>
  <c r="AF313" i="1" s="1"/>
  <c r="U313" i="1"/>
  <c r="W313" i="1" s="1"/>
  <c r="L313" i="1"/>
  <c r="AS312" i="1"/>
  <c r="AZ312" i="1" s="1"/>
  <c r="AM312" i="1"/>
  <c r="AO312" i="1" s="1"/>
  <c r="AD312" i="1"/>
  <c r="AF312" i="1" s="1"/>
  <c r="U312" i="1"/>
  <c r="W312" i="1" s="1"/>
  <c r="L312" i="1"/>
  <c r="AS311" i="1"/>
  <c r="AZ311" i="1" s="1"/>
  <c r="AM311" i="1"/>
  <c r="AO311" i="1" s="1"/>
  <c r="AD311" i="1"/>
  <c r="AF311" i="1" s="1"/>
  <c r="U311" i="1"/>
  <c r="W311" i="1" s="1"/>
  <c r="L311" i="1"/>
  <c r="N311" i="1" s="1"/>
  <c r="AS310" i="1"/>
  <c r="AZ310" i="1" s="1"/>
  <c r="AM310" i="1"/>
  <c r="AO310" i="1" s="1"/>
  <c r="AD310" i="1"/>
  <c r="AF310" i="1" s="1"/>
  <c r="U310" i="1"/>
  <c r="W310" i="1" s="1"/>
  <c r="L310" i="1"/>
  <c r="N310" i="1" s="1"/>
  <c r="AS309" i="1"/>
  <c r="AZ309" i="1" s="1"/>
  <c r="AM309" i="1"/>
  <c r="AO309" i="1" s="1"/>
  <c r="AD309" i="1"/>
  <c r="AF309" i="1" s="1"/>
  <c r="U309" i="1"/>
  <c r="W309" i="1" s="1"/>
  <c r="L309" i="1"/>
  <c r="N309" i="1" s="1"/>
  <c r="AS308" i="1"/>
  <c r="AZ308" i="1" s="1"/>
  <c r="AM308" i="1"/>
  <c r="AO308" i="1" s="1"/>
  <c r="AD308" i="1"/>
  <c r="AF308" i="1" s="1"/>
  <c r="U308" i="1"/>
  <c r="W308" i="1" s="1"/>
  <c r="L308" i="1"/>
  <c r="AS307" i="1"/>
  <c r="AZ307" i="1" s="1"/>
  <c r="AM307" i="1"/>
  <c r="AO307" i="1" s="1"/>
  <c r="AD307" i="1"/>
  <c r="AF307" i="1" s="1"/>
  <c r="U307" i="1"/>
  <c r="W307" i="1" s="1"/>
  <c r="L307" i="1"/>
  <c r="N307" i="1" s="1"/>
  <c r="AS306" i="1"/>
  <c r="AZ306" i="1" s="1"/>
  <c r="AM306" i="1"/>
  <c r="AO306" i="1" s="1"/>
  <c r="AD306" i="1"/>
  <c r="AF306" i="1" s="1"/>
  <c r="U306" i="1"/>
  <c r="W306" i="1" s="1"/>
  <c r="L306" i="1"/>
  <c r="N306" i="1" s="1"/>
  <c r="AS305" i="1"/>
  <c r="AZ305" i="1" s="1"/>
  <c r="AM305" i="1"/>
  <c r="AO305" i="1" s="1"/>
  <c r="AD305" i="1"/>
  <c r="AF305" i="1" s="1"/>
  <c r="U305" i="1"/>
  <c r="W305" i="1" s="1"/>
  <c r="L305" i="1"/>
  <c r="N305" i="1" s="1"/>
  <c r="AS304" i="1"/>
  <c r="AZ304" i="1" s="1"/>
  <c r="AM304" i="1"/>
  <c r="AO304" i="1" s="1"/>
  <c r="AD304" i="1"/>
  <c r="AF304" i="1" s="1"/>
  <c r="U304" i="1"/>
  <c r="W304" i="1" s="1"/>
  <c r="L304" i="1"/>
  <c r="N304" i="1" s="1"/>
  <c r="AS303" i="1"/>
  <c r="AZ303" i="1" s="1"/>
  <c r="AM303" i="1"/>
  <c r="AO303" i="1" s="1"/>
  <c r="AD303" i="1"/>
  <c r="AF303" i="1" s="1"/>
  <c r="U303" i="1"/>
  <c r="W303" i="1" s="1"/>
  <c r="L303" i="1"/>
  <c r="N303" i="1" s="1"/>
  <c r="AS302" i="1"/>
  <c r="AZ302" i="1" s="1"/>
  <c r="AM302" i="1"/>
  <c r="AO302" i="1" s="1"/>
  <c r="AD302" i="1"/>
  <c r="AF302" i="1" s="1"/>
  <c r="U302" i="1"/>
  <c r="W302" i="1" s="1"/>
  <c r="L302" i="1"/>
  <c r="N302" i="1" s="1"/>
  <c r="AS301" i="1"/>
  <c r="AZ301" i="1" s="1"/>
  <c r="AM301" i="1"/>
  <c r="AO301" i="1" s="1"/>
  <c r="AD301" i="1"/>
  <c r="AF301" i="1" s="1"/>
  <c r="U301" i="1"/>
  <c r="W301" i="1" s="1"/>
  <c r="L301" i="1"/>
  <c r="AS300" i="1"/>
  <c r="AZ300" i="1" s="1"/>
  <c r="AM300" i="1"/>
  <c r="AO300" i="1" s="1"/>
  <c r="AD300" i="1"/>
  <c r="AF300" i="1" s="1"/>
  <c r="U300" i="1"/>
  <c r="W300" i="1" s="1"/>
  <c r="L300" i="1"/>
  <c r="N300" i="1" s="1"/>
  <c r="AS299" i="1"/>
  <c r="AZ299" i="1" s="1"/>
  <c r="AM299" i="1"/>
  <c r="AO299" i="1" s="1"/>
  <c r="AD299" i="1"/>
  <c r="AF299" i="1" s="1"/>
  <c r="U299" i="1"/>
  <c r="W299" i="1" s="1"/>
  <c r="L299" i="1"/>
  <c r="N299" i="1" s="1"/>
  <c r="AS298" i="1"/>
  <c r="AZ298" i="1" s="1"/>
  <c r="AM298" i="1"/>
  <c r="AO298" i="1" s="1"/>
  <c r="AD298" i="1"/>
  <c r="AF298" i="1" s="1"/>
  <c r="U298" i="1"/>
  <c r="W298" i="1" s="1"/>
  <c r="L298" i="1"/>
  <c r="N298" i="1" s="1"/>
  <c r="AS297" i="1"/>
  <c r="AZ297" i="1" s="1"/>
  <c r="AM297" i="1"/>
  <c r="AO297" i="1" s="1"/>
  <c r="AD297" i="1"/>
  <c r="AF297" i="1" s="1"/>
  <c r="U297" i="1"/>
  <c r="W297" i="1" s="1"/>
  <c r="L297" i="1"/>
  <c r="N297" i="1" s="1"/>
  <c r="AS296" i="1"/>
  <c r="AZ296" i="1" s="1"/>
  <c r="AM296" i="1"/>
  <c r="AO296" i="1" s="1"/>
  <c r="AD296" i="1"/>
  <c r="AF296" i="1" s="1"/>
  <c r="U296" i="1"/>
  <c r="W296" i="1" s="1"/>
  <c r="L296" i="1"/>
  <c r="N296" i="1" s="1"/>
  <c r="AS295" i="1"/>
  <c r="AM295" i="1"/>
  <c r="AO295" i="1" s="1"/>
  <c r="AD295" i="1"/>
  <c r="AF295" i="1" s="1"/>
  <c r="U295" i="1"/>
  <c r="W295" i="1" s="1"/>
  <c r="L295" i="1"/>
  <c r="N295" i="1" s="1"/>
  <c r="AS294" i="1"/>
  <c r="AZ294" i="1" s="1"/>
  <c r="AM294" i="1"/>
  <c r="AO294" i="1" s="1"/>
  <c r="AD294" i="1"/>
  <c r="AF294" i="1" s="1"/>
  <c r="U294" i="1"/>
  <c r="W294" i="1" s="1"/>
  <c r="L294" i="1"/>
  <c r="N294" i="1" s="1"/>
  <c r="AS293" i="1"/>
  <c r="AZ293" i="1" s="1"/>
  <c r="AM293" i="1"/>
  <c r="AO293" i="1" s="1"/>
  <c r="AD293" i="1"/>
  <c r="AF293" i="1" s="1"/>
  <c r="U293" i="1"/>
  <c r="W293" i="1" s="1"/>
  <c r="L293" i="1"/>
  <c r="N293" i="1" s="1"/>
  <c r="AS292" i="1"/>
  <c r="AZ292" i="1" s="1"/>
  <c r="AM292" i="1"/>
  <c r="AO292" i="1" s="1"/>
  <c r="AD292" i="1"/>
  <c r="AF292" i="1" s="1"/>
  <c r="U292" i="1"/>
  <c r="W292" i="1" s="1"/>
  <c r="L292" i="1"/>
  <c r="N292" i="1" s="1"/>
  <c r="AS291" i="1"/>
  <c r="AZ291" i="1" s="1"/>
  <c r="AM291" i="1"/>
  <c r="AO291" i="1" s="1"/>
  <c r="AD291" i="1"/>
  <c r="AF291" i="1" s="1"/>
  <c r="U291" i="1"/>
  <c r="L291" i="1"/>
  <c r="N291" i="1" s="1"/>
  <c r="AS290" i="1"/>
  <c r="AZ290" i="1" s="1"/>
  <c r="AM290" i="1"/>
  <c r="AO290" i="1" s="1"/>
  <c r="AD290" i="1"/>
  <c r="AF290" i="1" s="1"/>
  <c r="U290" i="1"/>
  <c r="W290" i="1" s="1"/>
  <c r="L290" i="1"/>
  <c r="N290" i="1" s="1"/>
  <c r="AS289" i="1"/>
  <c r="AZ289" i="1" s="1"/>
  <c r="AM289" i="1"/>
  <c r="AO289" i="1" s="1"/>
  <c r="AD289" i="1"/>
  <c r="AF289" i="1" s="1"/>
  <c r="U289" i="1"/>
  <c r="W289" i="1" s="1"/>
  <c r="L289" i="1"/>
  <c r="N289" i="1" s="1"/>
  <c r="AS288" i="1"/>
  <c r="AZ288" i="1" s="1"/>
  <c r="AM288" i="1"/>
  <c r="AO288" i="1" s="1"/>
  <c r="AD288" i="1"/>
  <c r="AF288" i="1" s="1"/>
  <c r="U288" i="1"/>
  <c r="W288" i="1" s="1"/>
  <c r="L288" i="1"/>
  <c r="N288" i="1" s="1"/>
  <c r="AS287" i="1"/>
  <c r="AZ287" i="1" s="1"/>
  <c r="AM287" i="1"/>
  <c r="AO287" i="1" s="1"/>
  <c r="AD287" i="1"/>
  <c r="AF287" i="1" s="1"/>
  <c r="U287" i="1"/>
  <c r="W287" i="1" s="1"/>
  <c r="L287" i="1"/>
  <c r="N287" i="1" s="1"/>
  <c r="AS286" i="1"/>
  <c r="AM286" i="1"/>
  <c r="AO286" i="1" s="1"/>
  <c r="AD286" i="1"/>
  <c r="AF286" i="1" s="1"/>
  <c r="U286" i="1"/>
  <c r="W286" i="1" s="1"/>
  <c r="L286" i="1"/>
  <c r="N286" i="1" s="1"/>
  <c r="AS285" i="1"/>
  <c r="AZ285" i="1" s="1"/>
  <c r="AM285" i="1"/>
  <c r="AO285" i="1" s="1"/>
  <c r="AD285" i="1"/>
  <c r="AF285" i="1" s="1"/>
  <c r="U285" i="1"/>
  <c r="W285" i="1" s="1"/>
  <c r="L285" i="1"/>
  <c r="N285" i="1" s="1"/>
  <c r="AS284" i="1"/>
  <c r="AZ284" i="1" s="1"/>
  <c r="AM284" i="1"/>
  <c r="AO284" i="1" s="1"/>
  <c r="AD284" i="1"/>
  <c r="AF284" i="1" s="1"/>
  <c r="U284" i="1"/>
  <c r="W284" i="1" s="1"/>
  <c r="L284" i="1"/>
  <c r="N284" i="1" s="1"/>
  <c r="AS283" i="1"/>
  <c r="AM283" i="1"/>
  <c r="AO283" i="1" s="1"/>
  <c r="AD283" i="1"/>
  <c r="AF283" i="1" s="1"/>
  <c r="U283" i="1"/>
  <c r="W283" i="1" s="1"/>
  <c r="L283" i="1"/>
  <c r="N283" i="1" s="1"/>
  <c r="AS282" i="1"/>
  <c r="AZ282" i="1" s="1"/>
  <c r="AM282" i="1"/>
  <c r="AO282" i="1" s="1"/>
  <c r="AD282" i="1"/>
  <c r="AF282" i="1" s="1"/>
  <c r="U282" i="1"/>
  <c r="L282" i="1"/>
  <c r="N282" i="1" s="1"/>
  <c r="AS281" i="1"/>
  <c r="AZ281" i="1" s="1"/>
  <c r="AM281" i="1"/>
  <c r="AO281" i="1" s="1"/>
  <c r="AD281" i="1"/>
  <c r="AF281" i="1" s="1"/>
  <c r="U281" i="1"/>
  <c r="W281" i="1" s="1"/>
  <c r="L281" i="1"/>
  <c r="N281" i="1" s="1"/>
  <c r="AS280" i="1"/>
  <c r="AZ280" i="1" s="1"/>
  <c r="AM280" i="1"/>
  <c r="AO280" i="1" s="1"/>
  <c r="AD280" i="1"/>
  <c r="AF280" i="1" s="1"/>
  <c r="U280" i="1"/>
  <c r="W280" i="1" s="1"/>
  <c r="L280" i="1"/>
  <c r="N280" i="1" s="1"/>
  <c r="AS279" i="1"/>
  <c r="AZ279" i="1" s="1"/>
  <c r="AM279" i="1"/>
  <c r="AO279" i="1" s="1"/>
  <c r="AD279" i="1"/>
  <c r="AF279" i="1" s="1"/>
  <c r="U279" i="1"/>
  <c r="W279" i="1" s="1"/>
  <c r="L279" i="1"/>
  <c r="N279" i="1" s="1"/>
  <c r="AS278" i="1"/>
  <c r="AZ278" i="1" s="1"/>
  <c r="AM278" i="1"/>
  <c r="AO278" i="1" s="1"/>
  <c r="AD278" i="1"/>
  <c r="AF278" i="1" s="1"/>
  <c r="U278" i="1"/>
  <c r="W278" i="1" s="1"/>
  <c r="L278" i="1"/>
  <c r="N278" i="1" s="1"/>
  <c r="AS277" i="1"/>
  <c r="AZ277" i="1" s="1"/>
  <c r="AM277" i="1"/>
  <c r="AO277" i="1" s="1"/>
  <c r="AD277" i="1"/>
  <c r="AF277" i="1" s="1"/>
  <c r="U277" i="1"/>
  <c r="W277" i="1" s="1"/>
  <c r="L277" i="1"/>
  <c r="N277" i="1" s="1"/>
  <c r="AS276" i="1"/>
  <c r="AM276" i="1"/>
  <c r="AO276" i="1" s="1"/>
  <c r="AD276" i="1"/>
  <c r="AF276" i="1" s="1"/>
  <c r="U276" i="1"/>
  <c r="W276" i="1" s="1"/>
  <c r="L276" i="1"/>
  <c r="N276" i="1" s="1"/>
  <c r="AS275" i="1"/>
  <c r="AZ275" i="1" s="1"/>
  <c r="AM275" i="1"/>
  <c r="AO275" i="1" s="1"/>
  <c r="AD275" i="1"/>
  <c r="AF275" i="1" s="1"/>
  <c r="U275" i="1"/>
  <c r="W275" i="1" s="1"/>
  <c r="L275" i="1"/>
  <c r="AS274" i="1"/>
  <c r="AZ274" i="1" s="1"/>
  <c r="AM274" i="1"/>
  <c r="AO274" i="1" s="1"/>
  <c r="AD274" i="1"/>
  <c r="AF274" i="1" s="1"/>
  <c r="U274" i="1"/>
  <c r="W274" i="1" s="1"/>
  <c r="L274" i="1"/>
  <c r="N274" i="1" s="1"/>
  <c r="AS273" i="1"/>
  <c r="AM273" i="1"/>
  <c r="AO273" i="1" s="1"/>
  <c r="AD273" i="1"/>
  <c r="AF273" i="1" s="1"/>
  <c r="U273" i="1"/>
  <c r="L273" i="1"/>
  <c r="N273" i="1" s="1"/>
  <c r="AS272" i="1"/>
  <c r="AZ272" i="1" s="1"/>
  <c r="AM272" i="1"/>
  <c r="AO272" i="1" s="1"/>
  <c r="AD272" i="1"/>
  <c r="AF272" i="1" s="1"/>
  <c r="U272" i="1"/>
  <c r="W272" i="1" s="1"/>
  <c r="L272" i="1"/>
  <c r="N272" i="1" s="1"/>
  <c r="AS271" i="1"/>
  <c r="AZ271" i="1" s="1"/>
  <c r="AM271" i="1"/>
  <c r="AO271" i="1" s="1"/>
  <c r="AD271" i="1"/>
  <c r="AF271" i="1" s="1"/>
  <c r="U271" i="1"/>
  <c r="W271" i="1" s="1"/>
  <c r="L271" i="1"/>
  <c r="N271" i="1" s="1"/>
  <c r="AS270" i="1"/>
  <c r="AM270" i="1"/>
  <c r="AO270" i="1" s="1"/>
  <c r="AD270" i="1"/>
  <c r="AF270" i="1" s="1"/>
  <c r="U270" i="1"/>
  <c r="W270" i="1" s="1"/>
  <c r="L270" i="1"/>
  <c r="N270" i="1" s="1"/>
  <c r="AS269" i="1"/>
  <c r="AZ269" i="1" s="1"/>
  <c r="AM269" i="1"/>
  <c r="AO269" i="1" s="1"/>
  <c r="AD269" i="1"/>
  <c r="AF269" i="1" s="1"/>
  <c r="U269" i="1"/>
  <c r="W269" i="1" s="1"/>
  <c r="L269" i="1"/>
  <c r="N269" i="1" s="1"/>
  <c r="AS268" i="1"/>
  <c r="AZ268" i="1" s="1"/>
  <c r="AM268" i="1"/>
  <c r="AO268" i="1" s="1"/>
  <c r="AD268" i="1"/>
  <c r="AF268" i="1" s="1"/>
  <c r="U268" i="1"/>
  <c r="W268" i="1" s="1"/>
  <c r="L268" i="1"/>
  <c r="AS267" i="1"/>
  <c r="AZ267" i="1" s="1"/>
  <c r="AM267" i="1"/>
  <c r="AO267" i="1" s="1"/>
  <c r="AD267" i="1"/>
  <c r="AF267" i="1" s="1"/>
  <c r="U267" i="1"/>
  <c r="L267" i="1"/>
  <c r="N267" i="1" s="1"/>
  <c r="AS266" i="1"/>
  <c r="AZ266" i="1" s="1"/>
  <c r="AM266" i="1"/>
  <c r="AO266" i="1" s="1"/>
  <c r="AD266" i="1"/>
  <c r="AF266" i="1" s="1"/>
  <c r="U266" i="1"/>
  <c r="W266" i="1" s="1"/>
  <c r="L266" i="1"/>
  <c r="N266" i="1" s="1"/>
  <c r="AS265" i="1"/>
  <c r="AZ265" i="1" s="1"/>
  <c r="AM265" i="1"/>
  <c r="AO265" i="1" s="1"/>
  <c r="AD265" i="1"/>
  <c r="AF265" i="1" s="1"/>
  <c r="U265" i="1"/>
  <c r="W265" i="1" s="1"/>
  <c r="L265" i="1"/>
  <c r="N265" i="1" s="1"/>
  <c r="AS264" i="1"/>
  <c r="AZ264" i="1" s="1"/>
  <c r="AM264" i="1"/>
  <c r="AO264" i="1" s="1"/>
  <c r="AD264" i="1"/>
  <c r="AF264" i="1" s="1"/>
  <c r="U264" i="1"/>
  <c r="W264" i="1" s="1"/>
  <c r="L264" i="1"/>
  <c r="N264" i="1" s="1"/>
  <c r="AS263" i="1"/>
  <c r="AZ263" i="1" s="1"/>
  <c r="AM263" i="1"/>
  <c r="AO263" i="1" s="1"/>
  <c r="AD263" i="1"/>
  <c r="AF263" i="1" s="1"/>
  <c r="U263" i="1"/>
  <c r="W263" i="1" s="1"/>
  <c r="L263" i="1"/>
  <c r="AS262" i="1"/>
  <c r="AZ262" i="1" s="1"/>
  <c r="AM262" i="1"/>
  <c r="AO262" i="1" s="1"/>
  <c r="AD262" i="1"/>
  <c r="AF262" i="1" s="1"/>
  <c r="U262" i="1"/>
  <c r="W262" i="1" s="1"/>
  <c r="L262" i="1"/>
  <c r="N262" i="1" s="1"/>
  <c r="AS261" i="1"/>
  <c r="AZ261" i="1" s="1"/>
  <c r="AM261" i="1"/>
  <c r="AO261" i="1" s="1"/>
  <c r="AD261" i="1"/>
  <c r="AF261" i="1" s="1"/>
  <c r="U261" i="1"/>
  <c r="W261" i="1" s="1"/>
  <c r="L261" i="1"/>
  <c r="N261" i="1" s="1"/>
  <c r="AS260" i="1"/>
  <c r="AZ260" i="1" s="1"/>
  <c r="AM260" i="1"/>
  <c r="AO260" i="1" s="1"/>
  <c r="AD260" i="1"/>
  <c r="AF260" i="1" s="1"/>
  <c r="U260" i="1"/>
  <c r="W260" i="1" s="1"/>
  <c r="L260" i="1"/>
  <c r="N260" i="1" s="1"/>
  <c r="AS259" i="1"/>
  <c r="AZ259" i="1" s="1"/>
  <c r="AM259" i="1"/>
  <c r="AO259" i="1" s="1"/>
  <c r="AD259" i="1"/>
  <c r="AF259" i="1" s="1"/>
  <c r="U259" i="1"/>
  <c r="W259" i="1" s="1"/>
  <c r="L259" i="1"/>
  <c r="N259" i="1" s="1"/>
  <c r="AS258" i="1"/>
  <c r="AZ258" i="1" s="1"/>
  <c r="AM258" i="1"/>
  <c r="AO258" i="1" s="1"/>
  <c r="AD258" i="1"/>
  <c r="AF258" i="1" s="1"/>
  <c r="U258" i="1"/>
  <c r="W258" i="1" s="1"/>
  <c r="L258" i="1"/>
  <c r="N258" i="1" s="1"/>
  <c r="AS257" i="1"/>
  <c r="AZ257" i="1" s="1"/>
  <c r="AM257" i="1"/>
  <c r="AO257" i="1" s="1"/>
  <c r="AD257" i="1"/>
  <c r="AF257" i="1" s="1"/>
  <c r="U257" i="1"/>
  <c r="W257" i="1" s="1"/>
  <c r="L257" i="1"/>
  <c r="N257" i="1" s="1"/>
  <c r="AS256" i="1"/>
  <c r="AM256" i="1"/>
  <c r="AO256" i="1" s="1"/>
  <c r="AD256" i="1"/>
  <c r="AF256" i="1" s="1"/>
  <c r="U256" i="1"/>
  <c r="W256" i="1" s="1"/>
  <c r="L256" i="1"/>
  <c r="AS255" i="1"/>
  <c r="AZ255" i="1" s="1"/>
  <c r="AM255" i="1"/>
  <c r="AO255" i="1" s="1"/>
  <c r="AD255" i="1"/>
  <c r="AF255" i="1" s="1"/>
  <c r="U255" i="1"/>
  <c r="W255" i="1" s="1"/>
  <c r="L255" i="1"/>
  <c r="N255" i="1" s="1"/>
  <c r="AS254" i="1"/>
  <c r="AZ254" i="1" s="1"/>
  <c r="AM254" i="1"/>
  <c r="AO254" i="1" s="1"/>
  <c r="AD254" i="1"/>
  <c r="AF254" i="1" s="1"/>
  <c r="U254" i="1"/>
  <c r="W254" i="1" s="1"/>
  <c r="L254" i="1"/>
  <c r="N254" i="1" s="1"/>
  <c r="AS253" i="1"/>
  <c r="AZ253" i="1" s="1"/>
  <c r="AM253" i="1"/>
  <c r="AO253" i="1" s="1"/>
  <c r="AD253" i="1"/>
  <c r="AF253" i="1" s="1"/>
  <c r="U253" i="1"/>
  <c r="W253" i="1" s="1"/>
  <c r="L253" i="1"/>
  <c r="N253" i="1" s="1"/>
  <c r="AS252" i="1"/>
  <c r="AZ252" i="1" s="1"/>
  <c r="AM252" i="1"/>
  <c r="AO252" i="1" s="1"/>
  <c r="AD252" i="1"/>
  <c r="AF252" i="1" s="1"/>
  <c r="U252" i="1"/>
  <c r="W252" i="1" s="1"/>
  <c r="L252" i="1"/>
  <c r="N252" i="1" s="1"/>
  <c r="AS251" i="1"/>
  <c r="AZ251" i="1" s="1"/>
  <c r="AM251" i="1"/>
  <c r="AO251" i="1" s="1"/>
  <c r="AD251" i="1"/>
  <c r="AF251" i="1" s="1"/>
  <c r="U251" i="1"/>
  <c r="W251" i="1" s="1"/>
  <c r="L251" i="1"/>
  <c r="N251" i="1" s="1"/>
  <c r="AS250" i="1"/>
  <c r="AZ250" i="1" s="1"/>
  <c r="AM250" i="1"/>
  <c r="AO250" i="1" s="1"/>
  <c r="AD250" i="1"/>
  <c r="AF250" i="1" s="1"/>
  <c r="U250" i="1"/>
  <c r="W250" i="1" s="1"/>
  <c r="L250" i="1"/>
  <c r="N250" i="1" s="1"/>
  <c r="AS249" i="1"/>
  <c r="AZ249" i="1" s="1"/>
  <c r="AM249" i="1"/>
  <c r="AO249" i="1" s="1"/>
  <c r="AD249" i="1"/>
  <c r="AF249" i="1" s="1"/>
  <c r="U249" i="1"/>
  <c r="W249" i="1" s="1"/>
  <c r="L249" i="1"/>
  <c r="N249" i="1" s="1"/>
  <c r="AS248" i="1"/>
  <c r="AM248" i="1"/>
  <c r="AO248" i="1" s="1"/>
  <c r="AD248" i="1"/>
  <c r="AF248" i="1" s="1"/>
  <c r="U248" i="1"/>
  <c r="W248" i="1" s="1"/>
  <c r="L248" i="1"/>
  <c r="N248" i="1" s="1"/>
  <c r="AS247" i="1"/>
  <c r="AZ247" i="1" s="1"/>
  <c r="AM247" i="1"/>
  <c r="AO247" i="1" s="1"/>
  <c r="AD247" i="1"/>
  <c r="AF247" i="1" s="1"/>
  <c r="U247" i="1"/>
  <c r="L247" i="1"/>
  <c r="N247" i="1" s="1"/>
  <c r="AS246" i="1"/>
  <c r="AZ246" i="1" s="1"/>
  <c r="AM246" i="1"/>
  <c r="AO246" i="1" s="1"/>
  <c r="AD246" i="1"/>
  <c r="AF246" i="1" s="1"/>
  <c r="U246" i="1"/>
  <c r="L246" i="1"/>
  <c r="N246" i="1" s="1"/>
  <c r="AS245" i="1"/>
  <c r="AZ245" i="1" s="1"/>
  <c r="AM245" i="1"/>
  <c r="AO245" i="1" s="1"/>
  <c r="AD245" i="1"/>
  <c r="AF245" i="1" s="1"/>
  <c r="U245" i="1"/>
  <c r="L245" i="1"/>
  <c r="N245" i="1" s="1"/>
  <c r="AS244" i="1"/>
  <c r="AM244" i="1"/>
  <c r="AO244" i="1" s="1"/>
  <c r="AD244" i="1"/>
  <c r="AF244" i="1" s="1"/>
  <c r="U244" i="1"/>
  <c r="W244" i="1" s="1"/>
  <c r="L244" i="1"/>
  <c r="AS243" i="1"/>
  <c r="AZ243" i="1" s="1"/>
  <c r="AM243" i="1"/>
  <c r="AO243" i="1" s="1"/>
  <c r="AD243" i="1"/>
  <c r="AF243" i="1" s="1"/>
  <c r="U243" i="1"/>
  <c r="W243" i="1" s="1"/>
  <c r="L243" i="1"/>
  <c r="N243" i="1" s="1"/>
  <c r="AS242" i="1"/>
  <c r="AM242" i="1"/>
  <c r="AO242" i="1" s="1"/>
  <c r="AD242" i="1"/>
  <c r="AF242" i="1" s="1"/>
  <c r="U242" i="1"/>
  <c r="W242" i="1" s="1"/>
  <c r="L242" i="1"/>
  <c r="N242" i="1" s="1"/>
  <c r="AS241" i="1"/>
  <c r="AZ241" i="1" s="1"/>
  <c r="AM241" i="1"/>
  <c r="AO241" i="1" s="1"/>
  <c r="AD241" i="1"/>
  <c r="AF241" i="1" s="1"/>
  <c r="U241" i="1"/>
  <c r="W241" i="1" s="1"/>
  <c r="L241" i="1"/>
  <c r="N241" i="1" s="1"/>
  <c r="AS240" i="1"/>
  <c r="AZ240" i="1" s="1"/>
  <c r="AM240" i="1"/>
  <c r="AO240" i="1" s="1"/>
  <c r="AD240" i="1"/>
  <c r="AF240" i="1" s="1"/>
  <c r="U240" i="1"/>
  <c r="W240" i="1" s="1"/>
  <c r="L240" i="1"/>
  <c r="N240" i="1" s="1"/>
  <c r="AS239" i="1"/>
  <c r="AZ239" i="1" s="1"/>
  <c r="AM239" i="1"/>
  <c r="AO239" i="1" s="1"/>
  <c r="AD239" i="1"/>
  <c r="AF239" i="1" s="1"/>
  <c r="U239" i="1"/>
  <c r="W239" i="1" s="1"/>
  <c r="L239" i="1"/>
  <c r="N239" i="1" s="1"/>
  <c r="AS238" i="1"/>
  <c r="AZ238" i="1" s="1"/>
  <c r="AM238" i="1"/>
  <c r="AO238" i="1" s="1"/>
  <c r="AD238" i="1"/>
  <c r="AF238" i="1" s="1"/>
  <c r="U238" i="1"/>
  <c r="W238" i="1" s="1"/>
  <c r="L238" i="1"/>
  <c r="N238" i="1" s="1"/>
  <c r="AS237" i="1"/>
  <c r="AZ237" i="1" s="1"/>
  <c r="AM237" i="1"/>
  <c r="AO237" i="1" s="1"/>
  <c r="AD237" i="1"/>
  <c r="AF237" i="1" s="1"/>
  <c r="U237" i="1"/>
  <c r="W237" i="1" s="1"/>
  <c r="L237" i="1"/>
  <c r="N237" i="1" s="1"/>
  <c r="AS236" i="1"/>
  <c r="AZ236" i="1" s="1"/>
  <c r="AM236" i="1"/>
  <c r="AO236" i="1" s="1"/>
  <c r="AD236" i="1"/>
  <c r="AF236" i="1" s="1"/>
  <c r="U236" i="1"/>
  <c r="W236" i="1" s="1"/>
  <c r="L236" i="1"/>
  <c r="N236" i="1" s="1"/>
  <c r="AS235" i="1"/>
  <c r="AZ235" i="1" s="1"/>
  <c r="AM235" i="1"/>
  <c r="AO235" i="1" s="1"/>
  <c r="AD235" i="1"/>
  <c r="AF235" i="1" s="1"/>
  <c r="U235" i="1"/>
  <c r="W235" i="1" s="1"/>
  <c r="L235" i="1"/>
  <c r="N235" i="1" s="1"/>
  <c r="AS234" i="1"/>
  <c r="AZ234" i="1" s="1"/>
  <c r="AM234" i="1"/>
  <c r="AO234" i="1" s="1"/>
  <c r="AD234" i="1"/>
  <c r="AF234" i="1" s="1"/>
  <c r="U234" i="1"/>
  <c r="W234" i="1" s="1"/>
  <c r="L234" i="1"/>
  <c r="N234" i="1" s="1"/>
  <c r="AS233" i="1"/>
  <c r="AZ233" i="1" s="1"/>
  <c r="AM233" i="1"/>
  <c r="AO233" i="1" s="1"/>
  <c r="AD233" i="1"/>
  <c r="AF233" i="1" s="1"/>
  <c r="U233" i="1"/>
  <c r="W233" i="1" s="1"/>
  <c r="L233" i="1"/>
  <c r="N233" i="1" s="1"/>
  <c r="AS232" i="1"/>
  <c r="AZ232" i="1" s="1"/>
  <c r="AM232" i="1"/>
  <c r="AO232" i="1" s="1"/>
  <c r="AD232" i="1"/>
  <c r="AF232" i="1" s="1"/>
  <c r="U232" i="1"/>
  <c r="W232" i="1" s="1"/>
  <c r="L232" i="1"/>
  <c r="N232" i="1" s="1"/>
  <c r="AS231" i="1"/>
  <c r="AZ231" i="1" s="1"/>
  <c r="AM231" i="1"/>
  <c r="AO231" i="1" s="1"/>
  <c r="AD231" i="1"/>
  <c r="AF231" i="1" s="1"/>
  <c r="U231" i="1"/>
  <c r="W231" i="1" s="1"/>
  <c r="L231" i="1"/>
  <c r="N231" i="1" s="1"/>
  <c r="AS230" i="1"/>
  <c r="AZ230" i="1" s="1"/>
  <c r="AM230" i="1"/>
  <c r="AO230" i="1" s="1"/>
  <c r="AD230" i="1"/>
  <c r="AF230" i="1" s="1"/>
  <c r="U230" i="1"/>
  <c r="W230" i="1" s="1"/>
  <c r="L230" i="1"/>
  <c r="N230" i="1" s="1"/>
  <c r="AS229" i="1"/>
  <c r="AZ229" i="1" s="1"/>
  <c r="AM229" i="1"/>
  <c r="AO229" i="1" s="1"/>
  <c r="AD229" i="1"/>
  <c r="AF229" i="1" s="1"/>
  <c r="U229" i="1"/>
  <c r="W229" i="1" s="1"/>
  <c r="L229" i="1"/>
  <c r="N229" i="1" s="1"/>
  <c r="AS228" i="1"/>
  <c r="AM228" i="1"/>
  <c r="AO228" i="1" s="1"/>
  <c r="AD228" i="1"/>
  <c r="AF228" i="1" s="1"/>
  <c r="U228" i="1"/>
  <c r="W228" i="1" s="1"/>
  <c r="L228" i="1"/>
  <c r="N228" i="1" s="1"/>
  <c r="AS227" i="1"/>
  <c r="AM227" i="1"/>
  <c r="AO227" i="1" s="1"/>
  <c r="AD227" i="1"/>
  <c r="AF227" i="1" s="1"/>
  <c r="U227" i="1"/>
  <c r="W227" i="1" s="1"/>
  <c r="L227" i="1"/>
  <c r="AS226" i="1"/>
  <c r="AZ226" i="1" s="1"/>
  <c r="AM226" i="1"/>
  <c r="AO226" i="1" s="1"/>
  <c r="AD226" i="1"/>
  <c r="AF226" i="1" s="1"/>
  <c r="U226" i="1"/>
  <c r="W226" i="1" s="1"/>
  <c r="L226" i="1"/>
  <c r="N226" i="1" s="1"/>
  <c r="AS225" i="1"/>
  <c r="AZ225" i="1" s="1"/>
  <c r="AM225" i="1"/>
  <c r="AO225" i="1" s="1"/>
  <c r="AD225" i="1"/>
  <c r="AF225" i="1" s="1"/>
  <c r="U225" i="1"/>
  <c r="L225" i="1"/>
  <c r="N225" i="1" s="1"/>
  <c r="AS224" i="1"/>
  <c r="AZ224" i="1" s="1"/>
  <c r="AM224" i="1"/>
  <c r="AO224" i="1" s="1"/>
  <c r="AD224" i="1"/>
  <c r="AF224" i="1" s="1"/>
  <c r="U224" i="1"/>
  <c r="W224" i="1" s="1"/>
  <c r="L224" i="1"/>
  <c r="N224" i="1" s="1"/>
  <c r="AS223" i="1"/>
  <c r="AM223" i="1"/>
  <c r="AO223" i="1" s="1"/>
  <c r="AD223" i="1"/>
  <c r="AF223" i="1" s="1"/>
  <c r="U223" i="1"/>
  <c r="W223" i="1" s="1"/>
  <c r="L223" i="1"/>
  <c r="N223" i="1" s="1"/>
  <c r="AS222" i="1"/>
  <c r="AZ222" i="1" s="1"/>
  <c r="AM222" i="1"/>
  <c r="AO222" i="1" s="1"/>
  <c r="AD222" i="1"/>
  <c r="AF222" i="1" s="1"/>
  <c r="U222" i="1"/>
  <c r="W222" i="1" s="1"/>
  <c r="L222" i="1"/>
  <c r="N222" i="1" s="1"/>
  <c r="AS221" i="1"/>
  <c r="AZ221" i="1" s="1"/>
  <c r="AM221" i="1"/>
  <c r="AO221" i="1" s="1"/>
  <c r="AD221" i="1"/>
  <c r="AF221" i="1" s="1"/>
  <c r="U221" i="1"/>
  <c r="W221" i="1" s="1"/>
  <c r="L221" i="1"/>
  <c r="N221" i="1" s="1"/>
  <c r="AS220" i="1"/>
  <c r="AZ220" i="1" s="1"/>
  <c r="AM220" i="1"/>
  <c r="AO220" i="1" s="1"/>
  <c r="AD220" i="1"/>
  <c r="AF220" i="1" s="1"/>
  <c r="U220" i="1"/>
  <c r="W220" i="1" s="1"/>
  <c r="L220" i="1"/>
  <c r="N220" i="1" s="1"/>
  <c r="AS219" i="1"/>
  <c r="AZ219" i="1" s="1"/>
  <c r="AM219" i="1"/>
  <c r="AO219" i="1" s="1"/>
  <c r="AD219" i="1"/>
  <c r="AF219" i="1" s="1"/>
  <c r="U219" i="1"/>
  <c r="W219" i="1" s="1"/>
  <c r="L219" i="1"/>
  <c r="N219" i="1" s="1"/>
  <c r="AS218" i="1"/>
  <c r="AZ218" i="1" s="1"/>
  <c r="AM218" i="1"/>
  <c r="AO218" i="1" s="1"/>
  <c r="AD218" i="1"/>
  <c r="AF218" i="1" s="1"/>
  <c r="U218" i="1"/>
  <c r="W218" i="1" s="1"/>
  <c r="L218" i="1"/>
  <c r="N218" i="1" s="1"/>
  <c r="AS217" i="1"/>
  <c r="AZ217" i="1" s="1"/>
  <c r="AM217" i="1"/>
  <c r="AO217" i="1" s="1"/>
  <c r="AD217" i="1"/>
  <c r="AF217" i="1" s="1"/>
  <c r="U217" i="1"/>
  <c r="W217" i="1" s="1"/>
  <c r="L217" i="1"/>
  <c r="N217" i="1" s="1"/>
  <c r="AS216" i="1"/>
  <c r="AZ216" i="1" s="1"/>
  <c r="AM216" i="1"/>
  <c r="AO216" i="1" s="1"/>
  <c r="AD216" i="1"/>
  <c r="AF216" i="1" s="1"/>
  <c r="U216" i="1"/>
  <c r="W216" i="1" s="1"/>
  <c r="L216" i="1"/>
  <c r="N216" i="1" s="1"/>
  <c r="AS215" i="1"/>
  <c r="AZ215" i="1" s="1"/>
  <c r="AM215" i="1"/>
  <c r="AO215" i="1" s="1"/>
  <c r="AD215" i="1"/>
  <c r="AF215" i="1" s="1"/>
  <c r="U215" i="1"/>
  <c r="W215" i="1" s="1"/>
  <c r="L215" i="1"/>
  <c r="N215" i="1" s="1"/>
  <c r="AS214" i="1"/>
  <c r="AZ214" i="1" s="1"/>
  <c r="AM214" i="1"/>
  <c r="AO214" i="1" s="1"/>
  <c r="AD214" i="1"/>
  <c r="AF214" i="1" s="1"/>
  <c r="U214" i="1"/>
  <c r="W214" i="1" s="1"/>
  <c r="L214" i="1"/>
  <c r="N214" i="1" s="1"/>
  <c r="AS213" i="1"/>
  <c r="AZ213" i="1" s="1"/>
  <c r="AM213" i="1"/>
  <c r="AO213" i="1" s="1"/>
  <c r="AD213" i="1"/>
  <c r="AF213" i="1" s="1"/>
  <c r="U213" i="1"/>
  <c r="W213" i="1" s="1"/>
  <c r="L213" i="1"/>
  <c r="N213" i="1" s="1"/>
  <c r="AS212" i="1"/>
  <c r="AZ212" i="1" s="1"/>
  <c r="AM212" i="1"/>
  <c r="AO212" i="1" s="1"/>
  <c r="AD212" i="1"/>
  <c r="AF212" i="1" s="1"/>
  <c r="U212" i="1"/>
  <c r="L212" i="1"/>
  <c r="N212" i="1" s="1"/>
  <c r="AS211" i="1"/>
  <c r="AZ211" i="1" s="1"/>
  <c r="AM211" i="1"/>
  <c r="AO211" i="1" s="1"/>
  <c r="AD211" i="1"/>
  <c r="AF211" i="1" s="1"/>
  <c r="U211" i="1"/>
  <c r="W211" i="1" s="1"/>
  <c r="L211" i="1"/>
  <c r="N211" i="1" s="1"/>
  <c r="AS210" i="1"/>
  <c r="AM210" i="1"/>
  <c r="AO210" i="1" s="1"/>
  <c r="AD210" i="1"/>
  <c r="AF210" i="1" s="1"/>
  <c r="U210" i="1"/>
  <c r="W210" i="1" s="1"/>
  <c r="L210" i="1"/>
  <c r="N210" i="1" s="1"/>
  <c r="AS209" i="1"/>
  <c r="AZ209" i="1" s="1"/>
  <c r="AM209" i="1"/>
  <c r="AO209" i="1" s="1"/>
  <c r="AD209" i="1"/>
  <c r="AF209" i="1" s="1"/>
  <c r="U209" i="1"/>
  <c r="W209" i="1" s="1"/>
  <c r="L209" i="1"/>
  <c r="AS208" i="1"/>
  <c r="AZ208" i="1" s="1"/>
  <c r="AM208" i="1"/>
  <c r="AO208" i="1" s="1"/>
  <c r="AD208" i="1"/>
  <c r="AF208" i="1" s="1"/>
  <c r="U208" i="1"/>
  <c r="W208" i="1" s="1"/>
  <c r="L208" i="1"/>
  <c r="N208" i="1" s="1"/>
  <c r="AP208" i="1" s="1"/>
  <c r="AS207" i="1"/>
  <c r="AZ207" i="1" s="1"/>
  <c r="AM207" i="1"/>
  <c r="AO207" i="1" s="1"/>
  <c r="AD207" i="1"/>
  <c r="AF207" i="1" s="1"/>
  <c r="U207" i="1"/>
  <c r="W207" i="1" s="1"/>
  <c r="L207" i="1"/>
  <c r="N207" i="1" s="1"/>
  <c r="AS206" i="1"/>
  <c r="AZ206" i="1" s="1"/>
  <c r="AM206" i="1"/>
  <c r="AO206" i="1" s="1"/>
  <c r="AD206" i="1"/>
  <c r="AF206" i="1" s="1"/>
  <c r="U206" i="1"/>
  <c r="W206" i="1" s="1"/>
  <c r="L206" i="1"/>
  <c r="N206" i="1" s="1"/>
  <c r="AS205" i="1"/>
  <c r="AM205" i="1"/>
  <c r="AO205" i="1" s="1"/>
  <c r="AD205" i="1"/>
  <c r="AF205" i="1" s="1"/>
  <c r="U205" i="1"/>
  <c r="W205" i="1" s="1"/>
  <c r="L205" i="1"/>
  <c r="N205" i="1" s="1"/>
  <c r="AS204" i="1"/>
  <c r="AZ204" i="1" s="1"/>
  <c r="AM204" i="1"/>
  <c r="AO204" i="1" s="1"/>
  <c r="AD204" i="1"/>
  <c r="AF204" i="1" s="1"/>
  <c r="U204" i="1"/>
  <c r="W204" i="1" s="1"/>
  <c r="L204" i="1"/>
  <c r="N204" i="1" s="1"/>
  <c r="AS203" i="1"/>
  <c r="AM203" i="1"/>
  <c r="AO203" i="1" s="1"/>
  <c r="AD203" i="1"/>
  <c r="AF203" i="1" s="1"/>
  <c r="U203" i="1"/>
  <c r="W203" i="1" s="1"/>
  <c r="L203" i="1"/>
  <c r="N203" i="1" s="1"/>
  <c r="AS202" i="1"/>
  <c r="AZ202" i="1" s="1"/>
  <c r="AM202" i="1"/>
  <c r="AO202" i="1" s="1"/>
  <c r="AD202" i="1"/>
  <c r="AF202" i="1" s="1"/>
  <c r="U202" i="1"/>
  <c r="W202" i="1" s="1"/>
  <c r="L202" i="1"/>
  <c r="N202" i="1" s="1"/>
  <c r="AS201" i="1"/>
  <c r="AZ201" i="1" s="1"/>
  <c r="AM201" i="1"/>
  <c r="AO201" i="1" s="1"/>
  <c r="AD201" i="1"/>
  <c r="AF201" i="1" s="1"/>
  <c r="U201" i="1"/>
  <c r="W201" i="1" s="1"/>
  <c r="L201" i="1"/>
  <c r="N201" i="1" s="1"/>
  <c r="AS200" i="1"/>
  <c r="AZ200" i="1" s="1"/>
  <c r="AM200" i="1"/>
  <c r="AO200" i="1" s="1"/>
  <c r="AD200" i="1"/>
  <c r="AF200" i="1" s="1"/>
  <c r="U200" i="1"/>
  <c r="W200" i="1" s="1"/>
  <c r="L200" i="1"/>
  <c r="N200" i="1" s="1"/>
  <c r="AS199" i="1"/>
  <c r="AM199" i="1"/>
  <c r="AO199" i="1" s="1"/>
  <c r="AD199" i="1"/>
  <c r="AF199" i="1" s="1"/>
  <c r="U199" i="1"/>
  <c r="W199" i="1" s="1"/>
  <c r="L199" i="1"/>
  <c r="N199" i="1" s="1"/>
  <c r="AS198" i="1"/>
  <c r="AM198" i="1"/>
  <c r="AO198" i="1" s="1"/>
  <c r="AD198" i="1"/>
  <c r="AF198" i="1" s="1"/>
  <c r="U198" i="1"/>
  <c r="W198" i="1" s="1"/>
  <c r="L198" i="1"/>
  <c r="N198" i="1" s="1"/>
  <c r="AS197" i="1"/>
  <c r="AZ197" i="1" s="1"/>
  <c r="R197" i="6" s="1"/>
  <c r="AM197" i="1"/>
  <c r="AO197" i="1" s="1"/>
  <c r="AD197" i="1"/>
  <c r="AF197" i="1" s="1"/>
  <c r="U197" i="1"/>
  <c r="W197" i="1" s="1"/>
  <c r="L197" i="1"/>
  <c r="N197" i="1" s="1"/>
  <c r="AS196" i="1"/>
  <c r="AZ196" i="1" s="1"/>
  <c r="R196" i="6" s="1"/>
  <c r="AM196" i="1"/>
  <c r="AO196" i="1" s="1"/>
  <c r="AD196" i="1"/>
  <c r="AF196" i="1" s="1"/>
  <c r="U196" i="1"/>
  <c r="W196" i="1" s="1"/>
  <c r="L196" i="1"/>
  <c r="N196" i="1" s="1"/>
  <c r="AS195" i="1"/>
  <c r="AZ195" i="1" s="1"/>
  <c r="R195" i="6" s="1"/>
  <c r="AM195" i="1"/>
  <c r="AO195" i="1" s="1"/>
  <c r="AD195" i="1"/>
  <c r="AF195" i="1" s="1"/>
  <c r="U195" i="1"/>
  <c r="W195" i="1" s="1"/>
  <c r="L195" i="1"/>
  <c r="N195" i="1" s="1"/>
  <c r="AS194" i="1"/>
  <c r="AZ194" i="1" s="1"/>
  <c r="R194" i="6" s="1"/>
  <c r="AM194" i="1"/>
  <c r="AO194" i="1" s="1"/>
  <c r="AD194" i="1"/>
  <c r="AF194" i="1" s="1"/>
  <c r="U194" i="1"/>
  <c r="W194" i="1" s="1"/>
  <c r="L194" i="1"/>
  <c r="N194" i="1" s="1"/>
  <c r="AS193" i="1"/>
  <c r="AZ193" i="1" s="1"/>
  <c r="R193" i="6" s="1"/>
  <c r="AM193" i="1"/>
  <c r="AO193" i="1" s="1"/>
  <c r="AD193" i="1"/>
  <c r="AF193" i="1" s="1"/>
  <c r="U193" i="1"/>
  <c r="W193" i="1" s="1"/>
  <c r="L193" i="1"/>
  <c r="N193" i="1" s="1"/>
  <c r="AS192" i="1"/>
  <c r="AM192" i="1"/>
  <c r="AO192" i="1" s="1"/>
  <c r="AD192" i="1"/>
  <c r="AF192" i="1" s="1"/>
  <c r="U192" i="1"/>
  <c r="W192" i="1" s="1"/>
  <c r="L192" i="1"/>
  <c r="N192" i="1" s="1"/>
  <c r="AS191" i="1"/>
  <c r="AZ191" i="1" s="1"/>
  <c r="R191" i="6" s="1"/>
  <c r="AM191" i="1"/>
  <c r="AO191" i="1" s="1"/>
  <c r="AD191" i="1"/>
  <c r="AF191" i="1" s="1"/>
  <c r="U191" i="1"/>
  <c r="W191" i="1" s="1"/>
  <c r="L191" i="1"/>
  <c r="AS190" i="1"/>
  <c r="AZ190" i="1" s="1"/>
  <c r="R190" i="6" s="1"/>
  <c r="AM190" i="1"/>
  <c r="AO190" i="1" s="1"/>
  <c r="AD190" i="1"/>
  <c r="AF190" i="1" s="1"/>
  <c r="U190" i="1"/>
  <c r="W190" i="1" s="1"/>
  <c r="L190" i="1"/>
  <c r="N190" i="1" s="1"/>
  <c r="AS189" i="1"/>
  <c r="AZ189" i="1" s="1"/>
  <c r="R189" i="6" s="1"/>
  <c r="AM189" i="1"/>
  <c r="AO189" i="1" s="1"/>
  <c r="AD189" i="1"/>
  <c r="AF189" i="1" s="1"/>
  <c r="U189" i="1"/>
  <c r="W189" i="1" s="1"/>
  <c r="L189" i="1"/>
  <c r="N189" i="1" s="1"/>
  <c r="AS188" i="1"/>
  <c r="AZ188" i="1" s="1"/>
  <c r="R188" i="6" s="1"/>
  <c r="AM188" i="1"/>
  <c r="AO188" i="1" s="1"/>
  <c r="AD188" i="1"/>
  <c r="AF188" i="1" s="1"/>
  <c r="U188" i="1"/>
  <c r="W188" i="1" s="1"/>
  <c r="L188" i="1"/>
  <c r="N188" i="1" s="1"/>
  <c r="AS187" i="1"/>
  <c r="AM187" i="1"/>
  <c r="AO187" i="1" s="1"/>
  <c r="AD187" i="1"/>
  <c r="AF187" i="1" s="1"/>
  <c r="U187" i="1"/>
  <c r="W187" i="1" s="1"/>
  <c r="L187" i="1"/>
  <c r="N187" i="1" s="1"/>
  <c r="AS186" i="1"/>
  <c r="AZ186" i="1" s="1"/>
  <c r="R186" i="6" s="1"/>
  <c r="AM186" i="1"/>
  <c r="AO186" i="1" s="1"/>
  <c r="AD186" i="1"/>
  <c r="AF186" i="1" s="1"/>
  <c r="U186" i="1"/>
  <c r="W186" i="1" s="1"/>
  <c r="L186" i="1"/>
  <c r="N186" i="1" s="1"/>
  <c r="AS185" i="1"/>
  <c r="AM185" i="1"/>
  <c r="AO185" i="1" s="1"/>
  <c r="AD185" i="1"/>
  <c r="U185" i="1"/>
  <c r="W185" i="1" s="1"/>
  <c r="L185" i="1"/>
  <c r="N185" i="1" s="1"/>
  <c r="AS184" i="1"/>
  <c r="AZ184" i="1" s="1"/>
  <c r="R184" i="6" s="1"/>
  <c r="AM184" i="1"/>
  <c r="AO184" i="1" s="1"/>
  <c r="AD184" i="1"/>
  <c r="AF184" i="1" s="1"/>
  <c r="U184" i="1"/>
  <c r="W184" i="1" s="1"/>
  <c r="L184" i="1"/>
  <c r="N184" i="1" s="1"/>
  <c r="AS183" i="1"/>
  <c r="AZ183" i="1" s="1"/>
  <c r="R183" i="6" s="1"/>
  <c r="AM183" i="1"/>
  <c r="AO183" i="1" s="1"/>
  <c r="AD183" i="1"/>
  <c r="AF183" i="1" s="1"/>
  <c r="U183" i="1"/>
  <c r="W183" i="1" s="1"/>
  <c r="L183" i="1"/>
  <c r="N183" i="1" s="1"/>
  <c r="AS182" i="1"/>
  <c r="AZ182" i="1" s="1"/>
  <c r="R182" i="6" s="1"/>
  <c r="AM182" i="1"/>
  <c r="AO182" i="1" s="1"/>
  <c r="AD182" i="1"/>
  <c r="AF182" i="1" s="1"/>
  <c r="U182" i="1"/>
  <c r="W182" i="1" s="1"/>
  <c r="L182" i="1"/>
  <c r="N182" i="1" s="1"/>
  <c r="AS181" i="1"/>
  <c r="AZ181" i="1" s="1"/>
  <c r="R181" i="6" s="1"/>
  <c r="AM181" i="1"/>
  <c r="AO181" i="1" s="1"/>
  <c r="AD181" i="1"/>
  <c r="AF181" i="1" s="1"/>
  <c r="U181" i="1"/>
  <c r="W181" i="1" s="1"/>
  <c r="L181" i="1"/>
  <c r="N181" i="1" s="1"/>
  <c r="AS180" i="1"/>
  <c r="AZ180" i="1" s="1"/>
  <c r="R180" i="6" s="1"/>
  <c r="AM180" i="1"/>
  <c r="AO180" i="1" s="1"/>
  <c r="AD180" i="1"/>
  <c r="AF180" i="1" s="1"/>
  <c r="U180" i="1"/>
  <c r="W180" i="1" s="1"/>
  <c r="L180" i="1"/>
  <c r="N180" i="1" s="1"/>
  <c r="AS179" i="1"/>
  <c r="AZ179" i="1" s="1"/>
  <c r="R179" i="6" s="1"/>
  <c r="AM179" i="1"/>
  <c r="AO179" i="1" s="1"/>
  <c r="AD179" i="1"/>
  <c r="AF179" i="1" s="1"/>
  <c r="U179" i="1"/>
  <c r="W179" i="1" s="1"/>
  <c r="L179" i="1"/>
  <c r="N179" i="1" s="1"/>
  <c r="AS178" i="1"/>
  <c r="AZ178" i="1" s="1"/>
  <c r="R178" i="6" s="1"/>
  <c r="AM178" i="1"/>
  <c r="AO178" i="1" s="1"/>
  <c r="AD178" i="1"/>
  <c r="AF178" i="1" s="1"/>
  <c r="U178" i="1"/>
  <c r="W178" i="1" s="1"/>
  <c r="L178" i="1"/>
  <c r="N178" i="1" s="1"/>
  <c r="AS177" i="1"/>
  <c r="AZ177" i="1" s="1"/>
  <c r="R177" i="6" s="1"/>
  <c r="AM177" i="1"/>
  <c r="AO177" i="1" s="1"/>
  <c r="AD177" i="1"/>
  <c r="AF177" i="1" s="1"/>
  <c r="U177" i="1"/>
  <c r="W177" i="1" s="1"/>
  <c r="L177" i="1"/>
  <c r="N177" i="1" s="1"/>
  <c r="AS176" i="1"/>
  <c r="AZ176" i="1" s="1"/>
  <c r="R176" i="6" s="1"/>
  <c r="AM176" i="1"/>
  <c r="AO176" i="1" s="1"/>
  <c r="AD176" i="1"/>
  <c r="AF176" i="1" s="1"/>
  <c r="U176" i="1"/>
  <c r="W176" i="1" s="1"/>
  <c r="L176" i="1"/>
  <c r="N176" i="1" s="1"/>
  <c r="AS175" i="1"/>
  <c r="AZ175" i="1" s="1"/>
  <c r="R175" i="6" s="1"/>
  <c r="AM175" i="1"/>
  <c r="AO175" i="1" s="1"/>
  <c r="AD175" i="1"/>
  <c r="AF175" i="1" s="1"/>
  <c r="U175" i="1"/>
  <c r="W175" i="1" s="1"/>
  <c r="L175" i="1"/>
  <c r="N175" i="1" s="1"/>
  <c r="AS174" i="1"/>
  <c r="AZ174" i="1" s="1"/>
  <c r="R174" i="6" s="1"/>
  <c r="AM174" i="1"/>
  <c r="AO174" i="1" s="1"/>
  <c r="AD174" i="1"/>
  <c r="AF174" i="1" s="1"/>
  <c r="U174" i="1"/>
  <c r="W174" i="1" s="1"/>
  <c r="L174" i="1"/>
  <c r="N174" i="1" s="1"/>
  <c r="AS173" i="1"/>
  <c r="AM173" i="1"/>
  <c r="AO173" i="1" s="1"/>
  <c r="AD173" i="1"/>
  <c r="AF173" i="1" s="1"/>
  <c r="U173" i="1"/>
  <c r="W173" i="1" s="1"/>
  <c r="L173" i="1"/>
  <c r="AS172" i="1"/>
  <c r="AZ172" i="1" s="1"/>
  <c r="R172" i="6" s="1"/>
  <c r="AM172" i="1"/>
  <c r="AO172" i="1" s="1"/>
  <c r="AD172" i="1"/>
  <c r="AF172" i="1" s="1"/>
  <c r="U172" i="1"/>
  <c r="W172" i="1" s="1"/>
  <c r="L172" i="1"/>
  <c r="N172" i="1" s="1"/>
  <c r="AS171" i="1"/>
  <c r="AZ171" i="1" s="1"/>
  <c r="R171" i="6" s="1"/>
  <c r="AM171" i="1"/>
  <c r="AO171" i="1" s="1"/>
  <c r="AD171" i="1"/>
  <c r="AF171" i="1" s="1"/>
  <c r="U171" i="1"/>
  <c r="W171" i="1" s="1"/>
  <c r="L171" i="1"/>
  <c r="N171" i="1" s="1"/>
  <c r="AS170" i="1"/>
  <c r="AZ170" i="1" s="1"/>
  <c r="R170" i="6" s="1"/>
  <c r="AM170" i="1"/>
  <c r="AO170" i="1" s="1"/>
  <c r="AD170" i="1"/>
  <c r="AF170" i="1" s="1"/>
  <c r="U170" i="1"/>
  <c r="W170" i="1" s="1"/>
  <c r="L170" i="1"/>
  <c r="N170" i="1" s="1"/>
  <c r="AS169" i="1"/>
  <c r="AZ169" i="1" s="1"/>
  <c r="R169" i="6" s="1"/>
  <c r="AM169" i="1"/>
  <c r="AO169" i="1" s="1"/>
  <c r="AD169" i="1"/>
  <c r="AF169" i="1" s="1"/>
  <c r="U169" i="1"/>
  <c r="W169" i="1" s="1"/>
  <c r="L169" i="1"/>
  <c r="N169" i="1" s="1"/>
  <c r="AS168" i="1"/>
  <c r="AM168" i="1"/>
  <c r="AO168" i="1" s="1"/>
  <c r="AD168" i="1"/>
  <c r="AF168" i="1" s="1"/>
  <c r="U168" i="1"/>
  <c r="W168" i="1" s="1"/>
  <c r="L168" i="1"/>
  <c r="N168" i="1" s="1"/>
  <c r="AS167" i="1"/>
  <c r="AZ167" i="1" s="1"/>
  <c r="R167" i="6" s="1"/>
  <c r="AM167" i="1"/>
  <c r="AO167" i="1" s="1"/>
  <c r="AD167" i="1"/>
  <c r="AF167" i="1" s="1"/>
  <c r="U167" i="1"/>
  <c r="W167" i="1" s="1"/>
  <c r="L167" i="1"/>
  <c r="AS166" i="1"/>
  <c r="AZ166" i="1" s="1"/>
  <c r="R166" i="6" s="1"/>
  <c r="AM166" i="1"/>
  <c r="AO166" i="1" s="1"/>
  <c r="AD166" i="1"/>
  <c r="AF166" i="1" s="1"/>
  <c r="U166" i="1"/>
  <c r="L166" i="1"/>
  <c r="N166" i="1" s="1"/>
  <c r="AS165" i="1"/>
  <c r="AZ165" i="1" s="1"/>
  <c r="R165" i="6" s="1"/>
  <c r="AM165" i="1"/>
  <c r="AO165" i="1" s="1"/>
  <c r="AD165" i="1"/>
  <c r="AF165" i="1" s="1"/>
  <c r="U165" i="1"/>
  <c r="W165" i="1" s="1"/>
  <c r="L165" i="1"/>
  <c r="N165" i="1" s="1"/>
  <c r="AS164" i="1"/>
  <c r="AZ164" i="1" s="1"/>
  <c r="R164" i="6" s="1"/>
  <c r="AM164" i="1"/>
  <c r="AO164" i="1" s="1"/>
  <c r="AD164" i="1"/>
  <c r="AF164" i="1" s="1"/>
  <c r="U164" i="1"/>
  <c r="W164" i="1" s="1"/>
  <c r="L164" i="1"/>
  <c r="N164" i="1" s="1"/>
  <c r="AS163" i="1"/>
  <c r="AZ163" i="1" s="1"/>
  <c r="R163" i="6" s="1"/>
  <c r="AM163" i="1"/>
  <c r="AO163" i="1" s="1"/>
  <c r="AD163" i="1"/>
  <c r="AF163" i="1" s="1"/>
  <c r="U163" i="1"/>
  <c r="W163" i="1" s="1"/>
  <c r="L163" i="1"/>
  <c r="N163" i="1" s="1"/>
  <c r="AS162" i="1"/>
  <c r="AZ162" i="1" s="1"/>
  <c r="R162" i="6" s="1"/>
  <c r="AM162" i="1"/>
  <c r="AO162" i="1" s="1"/>
  <c r="AD162" i="1"/>
  <c r="AF162" i="1" s="1"/>
  <c r="U162" i="1"/>
  <c r="W162" i="1" s="1"/>
  <c r="L162" i="1"/>
  <c r="N162" i="1" s="1"/>
  <c r="AS161" i="1"/>
  <c r="AM161" i="1"/>
  <c r="AO161" i="1" s="1"/>
  <c r="AD161" i="1"/>
  <c r="AF161" i="1" s="1"/>
  <c r="U161" i="1"/>
  <c r="W161" i="1" s="1"/>
  <c r="L161" i="1"/>
  <c r="N161" i="1" s="1"/>
  <c r="AS160" i="1"/>
  <c r="AZ160" i="1" s="1"/>
  <c r="R160" i="6" s="1"/>
  <c r="AM160" i="1"/>
  <c r="AO160" i="1" s="1"/>
  <c r="AD160" i="1"/>
  <c r="AF160" i="1" s="1"/>
  <c r="U160" i="1"/>
  <c r="L160" i="1"/>
  <c r="N160" i="1" s="1"/>
  <c r="AS159" i="1"/>
  <c r="AZ159" i="1" s="1"/>
  <c r="R159" i="6" s="1"/>
  <c r="AM159" i="1"/>
  <c r="AO159" i="1" s="1"/>
  <c r="AD159" i="1"/>
  <c r="AF159" i="1" s="1"/>
  <c r="U159" i="1"/>
  <c r="W159" i="1" s="1"/>
  <c r="L159" i="1"/>
  <c r="N159" i="1" s="1"/>
  <c r="AS158" i="1"/>
  <c r="AZ158" i="1" s="1"/>
  <c r="R158" i="6" s="1"/>
  <c r="AM158" i="1"/>
  <c r="AO158" i="1" s="1"/>
  <c r="AD158" i="1"/>
  <c r="AF158" i="1" s="1"/>
  <c r="U158" i="1"/>
  <c r="W158" i="1" s="1"/>
  <c r="L158" i="1"/>
  <c r="N158" i="1" s="1"/>
  <c r="AS157" i="1"/>
  <c r="AM157" i="1"/>
  <c r="AO157" i="1" s="1"/>
  <c r="AD157" i="1"/>
  <c r="AF157" i="1" s="1"/>
  <c r="U157" i="1"/>
  <c r="W157" i="1" s="1"/>
  <c r="L157" i="1"/>
  <c r="N157" i="1" s="1"/>
  <c r="AS156" i="1"/>
  <c r="AZ156" i="1" s="1"/>
  <c r="R156" i="6" s="1"/>
  <c r="AM156" i="1"/>
  <c r="AO156" i="1" s="1"/>
  <c r="AD156" i="1"/>
  <c r="AF156" i="1" s="1"/>
  <c r="U156" i="1"/>
  <c r="W156" i="1" s="1"/>
  <c r="L156" i="1"/>
  <c r="N156" i="1" s="1"/>
  <c r="AS155" i="1"/>
  <c r="AZ155" i="1" s="1"/>
  <c r="R155" i="6" s="1"/>
  <c r="AM155" i="1"/>
  <c r="AO155" i="1" s="1"/>
  <c r="AD155" i="1"/>
  <c r="AF155" i="1" s="1"/>
  <c r="U155" i="1"/>
  <c r="W155" i="1" s="1"/>
  <c r="L155" i="1"/>
  <c r="AS154" i="1"/>
  <c r="AZ154" i="1" s="1"/>
  <c r="R154" i="6" s="1"/>
  <c r="AM154" i="1"/>
  <c r="AO154" i="1" s="1"/>
  <c r="AD154" i="1"/>
  <c r="AF154" i="1" s="1"/>
  <c r="U154" i="1"/>
  <c r="L154" i="1"/>
  <c r="N154" i="1" s="1"/>
  <c r="AS153" i="1"/>
  <c r="AZ153" i="1" s="1"/>
  <c r="R153" i="6" s="1"/>
  <c r="AM153" i="1"/>
  <c r="AO153" i="1" s="1"/>
  <c r="AD153" i="1"/>
  <c r="AF153" i="1" s="1"/>
  <c r="U153" i="1"/>
  <c r="L153" i="1"/>
  <c r="N153" i="1" s="1"/>
  <c r="AS152" i="1"/>
  <c r="AZ152" i="1" s="1"/>
  <c r="R152" i="6" s="1"/>
  <c r="AM152" i="1"/>
  <c r="AO152" i="1" s="1"/>
  <c r="AD152" i="1"/>
  <c r="AF152" i="1" s="1"/>
  <c r="U152" i="1"/>
  <c r="W152" i="1" s="1"/>
  <c r="L152" i="1"/>
  <c r="AS151" i="1"/>
  <c r="AZ151" i="1" s="1"/>
  <c r="R151" i="6" s="1"/>
  <c r="AM151" i="1"/>
  <c r="AO151" i="1" s="1"/>
  <c r="AD151" i="1"/>
  <c r="AF151" i="1" s="1"/>
  <c r="U151" i="1"/>
  <c r="W151" i="1" s="1"/>
  <c r="L151" i="1"/>
  <c r="N151" i="1" s="1"/>
  <c r="AS150" i="1"/>
  <c r="AM150" i="1"/>
  <c r="AO150" i="1" s="1"/>
  <c r="AD150" i="1"/>
  <c r="AF150" i="1" s="1"/>
  <c r="U150" i="1"/>
  <c r="W150" i="1" s="1"/>
  <c r="L150" i="1"/>
  <c r="N150" i="1" s="1"/>
  <c r="AS149" i="1"/>
  <c r="AZ149" i="1" s="1"/>
  <c r="R149" i="6" s="1"/>
  <c r="AM149" i="1"/>
  <c r="AO149" i="1" s="1"/>
  <c r="AD149" i="1"/>
  <c r="AF149" i="1" s="1"/>
  <c r="U149" i="1"/>
  <c r="W149" i="1" s="1"/>
  <c r="L149" i="1"/>
  <c r="N149" i="1" s="1"/>
  <c r="AS148" i="1"/>
  <c r="AZ148" i="1" s="1"/>
  <c r="R148" i="6" s="1"/>
  <c r="AM148" i="1"/>
  <c r="AO148" i="1" s="1"/>
  <c r="AD148" i="1"/>
  <c r="AF148" i="1" s="1"/>
  <c r="U148" i="1"/>
  <c r="W148" i="1" s="1"/>
  <c r="L148" i="1"/>
  <c r="N148" i="1" s="1"/>
  <c r="AS147" i="1"/>
  <c r="AZ147" i="1" s="1"/>
  <c r="R147" i="6" s="1"/>
  <c r="AM147" i="1"/>
  <c r="AO147" i="1" s="1"/>
  <c r="AD147" i="1"/>
  <c r="AF147" i="1" s="1"/>
  <c r="U147" i="1"/>
  <c r="W147" i="1" s="1"/>
  <c r="L147" i="1"/>
  <c r="N147" i="1" s="1"/>
  <c r="AS146" i="1"/>
  <c r="AZ146" i="1" s="1"/>
  <c r="R146" i="6" s="1"/>
  <c r="AM146" i="1"/>
  <c r="AO146" i="1" s="1"/>
  <c r="AD146" i="1"/>
  <c r="AF146" i="1" s="1"/>
  <c r="U146" i="1"/>
  <c r="W146" i="1" s="1"/>
  <c r="L146" i="1"/>
  <c r="N146" i="1" s="1"/>
  <c r="AS145" i="1"/>
  <c r="AZ145" i="1" s="1"/>
  <c r="R145" i="6" s="1"/>
  <c r="AM145" i="1"/>
  <c r="AO145" i="1" s="1"/>
  <c r="AD145" i="1"/>
  <c r="AF145" i="1" s="1"/>
  <c r="U145" i="1"/>
  <c r="L145" i="1"/>
  <c r="N145" i="1" s="1"/>
  <c r="AS144" i="1"/>
  <c r="AZ144" i="1" s="1"/>
  <c r="R144" i="6" s="1"/>
  <c r="AM144" i="1"/>
  <c r="AO144" i="1" s="1"/>
  <c r="AD144" i="1"/>
  <c r="AF144" i="1" s="1"/>
  <c r="U144" i="1"/>
  <c r="W144" i="1" s="1"/>
  <c r="L144" i="1"/>
  <c r="N144" i="1" s="1"/>
  <c r="AS143" i="1"/>
  <c r="AZ143" i="1" s="1"/>
  <c r="R143" i="6" s="1"/>
  <c r="AM143" i="1"/>
  <c r="AO143" i="1" s="1"/>
  <c r="AD143" i="1"/>
  <c r="AF143" i="1" s="1"/>
  <c r="U143" i="1"/>
  <c r="W143" i="1" s="1"/>
  <c r="L143" i="1"/>
  <c r="N143" i="1" s="1"/>
  <c r="AS142" i="1"/>
  <c r="AZ142" i="1" s="1"/>
  <c r="R142" i="6" s="1"/>
  <c r="AM142" i="1"/>
  <c r="AO142" i="1" s="1"/>
  <c r="AD142" i="1"/>
  <c r="AF142" i="1" s="1"/>
  <c r="U142" i="1"/>
  <c r="W142" i="1" s="1"/>
  <c r="L142" i="1"/>
  <c r="N142" i="1" s="1"/>
  <c r="AS141" i="1"/>
  <c r="AZ141" i="1" s="1"/>
  <c r="R141" i="6" s="1"/>
  <c r="AM141" i="1"/>
  <c r="AO141" i="1" s="1"/>
  <c r="AD141" i="1"/>
  <c r="AF141" i="1" s="1"/>
  <c r="U141" i="1"/>
  <c r="L141" i="1"/>
  <c r="N141" i="1" s="1"/>
  <c r="AS140" i="1"/>
  <c r="AZ140" i="1" s="1"/>
  <c r="R140" i="6" s="1"/>
  <c r="AM140" i="1"/>
  <c r="AO140" i="1" s="1"/>
  <c r="AD140" i="1"/>
  <c r="AF140" i="1" s="1"/>
  <c r="U140" i="1"/>
  <c r="W140" i="1" s="1"/>
  <c r="L140" i="1"/>
  <c r="AS139" i="1"/>
  <c r="AZ139" i="1" s="1"/>
  <c r="AM139" i="1"/>
  <c r="AO139" i="1" s="1"/>
  <c r="AD139" i="1"/>
  <c r="U139" i="1"/>
  <c r="W139" i="1" s="1"/>
  <c r="L139" i="1"/>
  <c r="N139" i="1" s="1"/>
  <c r="AS138" i="1"/>
  <c r="AZ138" i="1" s="1"/>
  <c r="R138" i="6" s="1"/>
  <c r="AM138" i="1"/>
  <c r="AO138" i="1" s="1"/>
  <c r="AD138" i="1"/>
  <c r="AF138" i="1" s="1"/>
  <c r="U138" i="1"/>
  <c r="W138" i="1" s="1"/>
  <c r="L138" i="1"/>
  <c r="N138" i="1" s="1"/>
  <c r="AS137" i="1"/>
  <c r="AZ137" i="1" s="1"/>
  <c r="R137" i="6" s="1"/>
  <c r="AM137" i="1"/>
  <c r="AO137" i="1" s="1"/>
  <c r="AD137" i="1"/>
  <c r="AF137" i="1" s="1"/>
  <c r="U137" i="1"/>
  <c r="L137" i="1"/>
  <c r="N137" i="1" s="1"/>
  <c r="AS136" i="1"/>
  <c r="AZ136" i="1" s="1"/>
  <c r="R136" i="6" s="1"/>
  <c r="AM136" i="1"/>
  <c r="AO136" i="1" s="1"/>
  <c r="AD136" i="1"/>
  <c r="AF136" i="1" s="1"/>
  <c r="U136" i="1"/>
  <c r="W136" i="1" s="1"/>
  <c r="L136" i="1"/>
  <c r="AS135" i="1"/>
  <c r="AZ135" i="1" s="1"/>
  <c r="R135" i="6" s="1"/>
  <c r="AM135" i="1"/>
  <c r="AO135" i="1" s="1"/>
  <c r="AD135" i="1"/>
  <c r="AF135" i="1" s="1"/>
  <c r="U135" i="1"/>
  <c r="L135" i="1"/>
  <c r="N135" i="1" s="1"/>
  <c r="AS134" i="1"/>
  <c r="AZ134" i="1" s="1"/>
  <c r="R134" i="6" s="1"/>
  <c r="AM134" i="1"/>
  <c r="AO134" i="1" s="1"/>
  <c r="AD134" i="1"/>
  <c r="AF134" i="1" s="1"/>
  <c r="U134" i="1"/>
  <c r="W134" i="1" s="1"/>
  <c r="L134" i="1"/>
  <c r="N134" i="1" s="1"/>
  <c r="AS133" i="1"/>
  <c r="AZ133" i="1" s="1"/>
  <c r="R133" i="6" s="1"/>
  <c r="AM133" i="1"/>
  <c r="AO133" i="1" s="1"/>
  <c r="AD133" i="1"/>
  <c r="AF133" i="1" s="1"/>
  <c r="U133" i="1"/>
  <c r="W133" i="1" s="1"/>
  <c r="L133" i="1"/>
  <c r="N133" i="1" s="1"/>
  <c r="AS132" i="1"/>
  <c r="AZ132" i="1" s="1"/>
  <c r="R132" i="6" s="1"/>
  <c r="AM132" i="1"/>
  <c r="AO132" i="1" s="1"/>
  <c r="AD132" i="1"/>
  <c r="AF132" i="1" s="1"/>
  <c r="U132" i="1"/>
  <c r="W132" i="1" s="1"/>
  <c r="L132" i="1"/>
  <c r="AS131" i="1"/>
  <c r="AZ131" i="1" s="1"/>
  <c r="R131" i="6" s="1"/>
  <c r="AM131" i="1"/>
  <c r="AO131" i="1" s="1"/>
  <c r="AD131" i="1"/>
  <c r="AF131" i="1" s="1"/>
  <c r="U131" i="1"/>
  <c r="W131" i="1" s="1"/>
  <c r="L131" i="1"/>
  <c r="N131" i="1" s="1"/>
  <c r="AS130" i="1"/>
  <c r="AZ130" i="1" s="1"/>
  <c r="R130" i="6" s="1"/>
  <c r="AM130" i="1"/>
  <c r="AO130" i="1" s="1"/>
  <c r="AD130" i="1"/>
  <c r="AF130" i="1" s="1"/>
  <c r="U130" i="1"/>
  <c r="W130" i="1" s="1"/>
  <c r="L130" i="1"/>
  <c r="N130" i="1" s="1"/>
  <c r="AS129" i="1"/>
  <c r="AZ129" i="1" s="1"/>
  <c r="R129" i="6" s="1"/>
  <c r="AM129" i="1"/>
  <c r="AO129" i="1" s="1"/>
  <c r="AD129" i="1"/>
  <c r="AF129" i="1" s="1"/>
  <c r="U129" i="1"/>
  <c r="W129" i="1" s="1"/>
  <c r="L129" i="1"/>
  <c r="N129" i="1" s="1"/>
  <c r="AS128" i="1"/>
  <c r="AZ128" i="1" s="1"/>
  <c r="R128" i="6" s="1"/>
  <c r="AM128" i="1"/>
  <c r="AO128" i="1" s="1"/>
  <c r="AD128" i="1"/>
  <c r="AF128" i="1" s="1"/>
  <c r="U128" i="1"/>
  <c r="W128" i="1" s="1"/>
  <c r="L128" i="1"/>
  <c r="AS127" i="1"/>
  <c r="AZ127" i="1" s="1"/>
  <c r="R127" i="6" s="1"/>
  <c r="AM127" i="1"/>
  <c r="AO127" i="1" s="1"/>
  <c r="AD127" i="1"/>
  <c r="U127" i="1"/>
  <c r="W127" i="1" s="1"/>
  <c r="L127" i="1"/>
  <c r="N127" i="1" s="1"/>
  <c r="AS126" i="1"/>
  <c r="AZ126" i="1" s="1"/>
  <c r="R126" i="6" s="1"/>
  <c r="AM126" i="1"/>
  <c r="AO126" i="1" s="1"/>
  <c r="AD126" i="1"/>
  <c r="AF126" i="1" s="1"/>
  <c r="U126" i="1"/>
  <c r="W126" i="1" s="1"/>
  <c r="L126" i="1"/>
  <c r="N126" i="1" s="1"/>
  <c r="AS125" i="1"/>
  <c r="AZ125" i="1" s="1"/>
  <c r="R125" i="6" s="1"/>
  <c r="AM125" i="1"/>
  <c r="AO125" i="1" s="1"/>
  <c r="AD125" i="1"/>
  <c r="AF125" i="1" s="1"/>
  <c r="U125" i="1"/>
  <c r="L125" i="1"/>
  <c r="N125" i="1" s="1"/>
  <c r="AS124" i="1"/>
  <c r="AZ124" i="1" s="1"/>
  <c r="R124" i="6" s="1"/>
  <c r="AM124" i="1"/>
  <c r="AO124" i="1" s="1"/>
  <c r="AD124" i="1"/>
  <c r="AF124" i="1" s="1"/>
  <c r="U124" i="1"/>
  <c r="W124" i="1" s="1"/>
  <c r="L124" i="1"/>
  <c r="N124" i="1" s="1"/>
  <c r="AS123" i="1"/>
  <c r="AZ123" i="1" s="1"/>
  <c r="R123" i="6" s="1"/>
  <c r="AM123" i="1"/>
  <c r="AO123" i="1" s="1"/>
  <c r="AD123" i="1"/>
  <c r="AF123" i="1" s="1"/>
  <c r="U123" i="1"/>
  <c r="L123" i="1"/>
  <c r="N123" i="1" s="1"/>
  <c r="AS122" i="1"/>
  <c r="AZ122" i="1" s="1"/>
  <c r="R122" i="6" s="1"/>
  <c r="AM122" i="1"/>
  <c r="AO122" i="1" s="1"/>
  <c r="AD122" i="1"/>
  <c r="AF122" i="1" s="1"/>
  <c r="U122" i="1"/>
  <c r="W122" i="1" s="1"/>
  <c r="L122" i="1"/>
  <c r="N122" i="1" s="1"/>
  <c r="AS121" i="1"/>
  <c r="AZ121" i="1" s="1"/>
  <c r="R121" i="6" s="1"/>
  <c r="AM121" i="1"/>
  <c r="AO121" i="1" s="1"/>
  <c r="AD121" i="1"/>
  <c r="AF121" i="1" s="1"/>
  <c r="U121" i="1"/>
  <c r="W121" i="1" s="1"/>
  <c r="L121" i="1"/>
  <c r="N121" i="1" s="1"/>
  <c r="AS120" i="1"/>
  <c r="AZ120" i="1" s="1"/>
  <c r="R120" i="6" s="1"/>
  <c r="AM120" i="1"/>
  <c r="AO120" i="1" s="1"/>
  <c r="AD120" i="1"/>
  <c r="AF120" i="1" s="1"/>
  <c r="U120" i="1"/>
  <c r="W120" i="1" s="1"/>
  <c r="L120" i="1"/>
  <c r="AS119" i="1"/>
  <c r="AZ119" i="1" s="1"/>
  <c r="R119" i="6" s="1"/>
  <c r="AM119" i="1"/>
  <c r="AO119" i="1" s="1"/>
  <c r="AD119" i="1"/>
  <c r="AF119" i="1" s="1"/>
  <c r="U119" i="1"/>
  <c r="W119" i="1" s="1"/>
  <c r="L119" i="1"/>
  <c r="N119" i="1" s="1"/>
  <c r="AS118" i="1"/>
  <c r="AZ118" i="1" s="1"/>
  <c r="R118" i="6" s="1"/>
  <c r="AM118" i="1"/>
  <c r="AO118" i="1" s="1"/>
  <c r="AD118" i="1"/>
  <c r="AF118" i="1" s="1"/>
  <c r="U118" i="1"/>
  <c r="W118" i="1" s="1"/>
  <c r="L118" i="1"/>
  <c r="N118" i="1" s="1"/>
  <c r="AS117" i="1"/>
  <c r="AZ117" i="1" s="1"/>
  <c r="R117" i="6" s="1"/>
  <c r="AM117" i="1"/>
  <c r="AO117" i="1" s="1"/>
  <c r="AD117" i="1"/>
  <c r="AF117" i="1" s="1"/>
  <c r="U117" i="1"/>
  <c r="W117" i="1" s="1"/>
  <c r="L117" i="1"/>
  <c r="N117" i="1" s="1"/>
  <c r="AS116" i="1"/>
  <c r="AZ116" i="1" s="1"/>
  <c r="R116" i="6" s="1"/>
  <c r="AM116" i="1"/>
  <c r="AO116" i="1" s="1"/>
  <c r="AD116" i="1"/>
  <c r="AF116" i="1" s="1"/>
  <c r="U116" i="1"/>
  <c r="W116" i="1" s="1"/>
  <c r="L116" i="1"/>
  <c r="N116" i="1" s="1"/>
  <c r="AS115" i="1"/>
  <c r="AZ115" i="1" s="1"/>
  <c r="R115" i="6" s="1"/>
  <c r="AM115" i="1"/>
  <c r="AO115" i="1" s="1"/>
  <c r="AD115" i="1"/>
  <c r="U115" i="1"/>
  <c r="W115" i="1" s="1"/>
  <c r="L115" i="1"/>
  <c r="N115" i="1" s="1"/>
  <c r="AS114" i="1"/>
  <c r="AZ114" i="1" s="1"/>
  <c r="R114" i="6" s="1"/>
  <c r="AM114" i="1"/>
  <c r="AO114" i="1" s="1"/>
  <c r="AD114" i="1"/>
  <c r="AF114" i="1" s="1"/>
  <c r="U114" i="1"/>
  <c r="W114" i="1" s="1"/>
  <c r="L114" i="1"/>
  <c r="N114" i="1" s="1"/>
  <c r="AS113" i="1"/>
  <c r="AZ113" i="1" s="1"/>
  <c r="R113" i="6" s="1"/>
  <c r="AM113" i="1"/>
  <c r="AO113" i="1" s="1"/>
  <c r="AD113" i="1"/>
  <c r="AF113" i="1" s="1"/>
  <c r="U113" i="1"/>
  <c r="W113" i="1" s="1"/>
  <c r="L113" i="1"/>
  <c r="N113" i="1" s="1"/>
  <c r="AS112" i="1"/>
  <c r="AZ112" i="1" s="1"/>
  <c r="R112" i="6" s="1"/>
  <c r="AM112" i="1"/>
  <c r="AO112" i="1" s="1"/>
  <c r="AD112" i="1"/>
  <c r="AF112" i="1" s="1"/>
  <c r="U112" i="1"/>
  <c r="W112" i="1" s="1"/>
  <c r="L112" i="1"/>
  <c r="N112" i="1" s="1"/>
  <c r="AS111" i="1"/>
  <c r="AZ111" i="1" s="1"/>
  <c r="R111" i="6" s="1"/>
  <c r="AM111" i="1"/>
  <c r="AO111" i="1" s="1"/>
  <c r="AD111" i="1"/>
  <c r="AF111" i="1" s="1"/>
  <c r="U111" i="1"/>
  <c r="L111" i="1"/>
  <c r="N111" i="1" s="1"/>
  <c r="AS110" i="1"/>
  <c r="AZ110" i="1" s="1"/>
  <c r="R110" i="6" s="1"/>
  <c r="AM110" i="1"/>
  <c r="AO110" i="1" s="1"/>
  <c r="AD110" i="1"/>
  <c r="AF110" i="1" s="1"/>
  <c r="U110" i="1"/>
  <c r="W110" i="1" s="1"/>
  <c r="L110" i="1"/>
  <c r="N110" i="1" s="1"/>
  <c r="AS109" i="1"/>
  <c r="AZ109" i="1" s="1"/>
  <c r="R109" i="6" s="1"/>
  <c r="AM109" i="1"/>
  <c r="AO109" i="1" s="1"/>
  <c r="AD109" i="1"/>
  <c r="AF109" i="1" s="1"/>
  <c r="U109" i="1"/>
  <c r="W109" i="1" s="1"/>
  <c r="L109" i="1"/>
  <c r="N109" i="1" s="1"/>
  <c r="AS108" i="1"/>
  <c r="AM108" i="1"/>
  <c r="AO108" i="1" s="1"/>
  <c r="AD108" i="1"/>
  <c r="AF108" i="1" s="1"/>
  <c r="U108" i="1"/>
  <c r="W108" i="1" s="1"/>
  <c r="L108" i="1"/>
  <c r="N108" i="1" s="1"/>
  <c r="AS107" i="1"/>
  <c r="AZ107" i="1" s="1"/>
  <c r="R107" i="6" s="1"/>
  <c r="AM107" i="1"/>
  <c r="AO107" i="1" s="1"/>
  <c r="AD107" i="1"/>
  <c r="AF107" i="1" s="1"/>
  <c r="U107" i="1"/>
  <c r="W107" i="1" s="1"/>
  <c r="L107" i="1"/>
  <c r="N107" i="1" s="1"/>
  <c r="AS106" i="1"/>
  <c r="AZ106" i="1" s="1"/>
  <c r="R106" i="6" s="1"/>
  <c r="AM106" i="1"/>
  <c r="AO106" i="1" s="1"/>
  <c r="AD106" i="1"/>
  <c r="AF106" i="1" s="1"/>
  <c r="U106" i="1"/>
  <c r="W106" i="1" s="1"/>
  <c r="L106" i="1"/>
  <c r="N106" i="1" s="1"/>
  <c r="AS105" i="1"/>
  <c r="AZ105" i="1" s="1"/>
  <c r="R105" i="6" s="1"/>
  <c r="AM105" i="1"/>
  <c r="AO105" i="1" s="1"/>
  <c r="AD105" i="1"/>
  <c r="AF105" i="1" s="1"/>
  <c r="U105" i="1"/>
  <c r="W105" i="1" s="1"/>
  <c r="L105" i="1"/>
  <c r="N105" i="1" s="1"/>
  <c r="AS104" i="1"/>
  <c r="AZ104" i="1" s="1"/>
  <c r="R104" i="6" s="1"/>
  <c r="AM104" i="1"/>
  <c r="AO104" i="1" s="1"/>
  <c r="AD104" i="1"/>
  <c r="AF104" i="1" s="1"/>
  <c r="U104" i="1"/>
  <c r="W104" i="1" s="1"/>
  <c r="L104" i="1"/>
  <c r="AS103" i="1"/>
  <c r="AZ103" i="1" s="1"/>
  <c r="R103" i="6" s="1"/>
  <c r="AM103" i="1"/>
  <c r="AO103" i="1" s="1"/>
  <c r="AD103" i="1"/>
  <c r="U103" i="1"/>
  <c r="W103" i="1" s="1"/>
  <c r="L103" i="1"/>
  <c r="N103" i="1" s="1"/>
  <c r="AS102" i="1"/>
  <c r="AZ102" i="1" s="1"/>
  <c r="R102" i="6" s="1"/>
  <c r="AM102" i="1"/>
  <c r="AO102" i="1" s="1"/>
  <c r="AD102" i="1"/>
  <c r="AF102" i="1" s="1"/>
  <c r="U102" i="1"/>
  <c r="W102" i="1" s="1"/>
  <c r="L102" i="1"/>
  <c r="N102" i="1" s="1"/>
  <c r="AS101" i="1"/>
  <c r="AZ101" i="1" s="1"/>
  <c r="R101" i="6" s="1"/>
  <c r="AM101" i="1"/>
  <c r="AO101" i="1" s="1"/>
  <c r="AD101" i="1"/>
  <c r="AF101" i="1" s="1"/>
  <c r="U101" i="1"/>
  <c r="W101" i="1" s="1"/>
  <c r="L101" i="1"/>
  <c r="N101" i="1" s="1"/>
  <c r="AS100" i="1"/>
  <c r="AZ100" i="1" s="1"/>
  <c r="R100" i="6" s="1"/>
  <c r="AM100" i="1"/>
  <c r="AO100" i="1" s="1"/>
  <c r="AD100" i="1"/>
  <c r="AF100" i="1" s="1"/>
  <c r="U100" i="1"/>
  <c r="W100" i="1" s="1"/>
  <c r="L100" i="1"/>
  <c r="N100" i="1" s="1"/>
  <c r="AS99" i="1"/>
  <c r="AZ99" i="1" s="1"/>
  <c r="R99" i="6" s="1"/>
  <c r="AM99" i="1"/>
  <c r="AO99" i="1" s="1"/>
  <c r="AD99" i="1"/>
  <c r="AF99" i="1" s="1"/>
  <c r="U99" i="1"/>
  <c r="L99" i="1"/>
  <c r="N99" i="1" s="1"/>
  <c r="AS98" i="1"/>
  <c r="AZ98" i="1" s="1"/>
  <c r="R98" i="6" s="1"/>
  <c r="AM98" i="1"/>
  <c r="AO98" i="1" s="1"/>
  <c r="AD98" i="1"/>
  <c r="AF98" i="1" s="1"/>
  <c r="U98" i="1"/>
  <c r="W98" i="1" s="1"/>
  <c r="L98" i="1"/>
  <c r="N98" i="1" s="1"/>
  <c r="AS97" i="1"/>
  <c r="AZ97" i="1" s="1"/>
  <c r="R97" i="6" s="1"/>
  <c r="AM97" i="1"/>
  <c r="AO97" i="1" s="1"/>
  <c r="AD97" i="1"/>
  <c r="AF97" i="1" s="1"/>
  <c r="U97" i="1"/>
  <c r="W97" i="1" s="1"/>
  <c r="L97" i="1"/>
  <c r="N97" i="1" s="1"/>
  <c r="AS96" i="1"/>
  <c r="AZ96" i="1" s="1"/>
  <c r="R96" i="6" s="1"/>
  <c r="AM96" i="1"/>
  <c r="AO96" i="1" s="1"/>
  <c r="AD96" i="1"/>
  <c r="AF96" i="1" s="1"/>
  <c r="U96" i="1"/>
  <c r="W96" i="1" s="1"/>
  <c r="L96" i="1"/>
  <c r="AS95" i="1"/>
  <c r="AZ95" i="1" s="1"/>
  <c r="R95" i="6" s="1"/>
  <c r="AM95" i="1"/>
  <c r="AO95" i="1" s="1"/>
  <c r="AD95" i="1"/>
  <c r="AF95" i="1" s="1"/>
  <c r="U95" i="1"/>
  <c r="W95" i="1" s="1"/>
  <c r="L95" i="1"/>
  <c r="N95" i="1" s="1"/>
  <c r="AS94" i="1"/>
  <c r="AZ94" i="1" s="1"/>
  <c r="R94" i="6" s="1"/>
  <c r="AM94" i="1"/>
  <c r="AO94" i="1" s="1"/>
  <c r="AD94" i="1"/>
  <c r="AF94" i="1" s="1"/>
  <c r="U94" i="1"/>
  <c r="W94" i="1" s="1"/>
  <c r="L94" i="1"/>
  <c r="N94" i="1" s="1"/>
  <c r="AS93" i="1"/>
  <c r="AZ93" i="1" s="1"/>
  <c r="R93" i="6" s="1"/>
  <c r="AM93" i="1"/>
  <c r="AO93" i="1" s="1"/>
  <c r="AD93" i="1"/>
  <c r="AF93" i="1" s="1"/>
  <c r="U93" i="1"/>
  <c r="W93" i="1" s="1"/>
  <c r="L93" i="1"/>
  <c r="N93" i="1" s="1"/>
  <c r="AS92" i="1"/>
  <c r="AZ92" i="1" s="1"/>
  <c r="R92" i="6" s="1"/>
  <c r="AM92" i="1"/>
  <c r="AO92" i="1" s="1"/>
  <c r="AD92" i="1"/>
  <c r="AF92" i="1" s="1"/>
  <c r="U92" i="1"/>
  <c r="W92" i="1" s="1"/>
  <c r="L92" i="1"/>
  <c r="N92" i="1" s="1"/>
  <c r="AS91" i="1"/>
  <c r="AZ91" i="1" s="1"/>
  <c r="R91" i="6" s="1"/>
  <c r="AM91" i="1"/>
  <c r="AO91" i="1" s="1"/>
  <c r="AD91" i="1"/>
  <c r="U91" i="1"/>
  <c r="W91" i="1" s="1"/>
  <c r="L91" i="1"/>
  <c r="N91" i="1" s="1"/>
  <c r="AS90" i="1"/>
  <c r="AZ90" i="1" s="1"/>
  <c r="R90" i="6" s="1"/>
  <c r="AM90" i="1"/>
  <c r="AO90" i="1" s="1"/>
  <c r="AD90" i="1"/>
  <c r="AF90" i="1" s="1"/>
  <c r="U90" i="1"/>
  <c r="W90" i="1" s="1"/>
  <c r="L90" i="1"/>
  <c r="N90" i="1" s="1"/>
  <c r="AS89" i="1"/>
  <c r="AZ89" i="1" s="1"/>
  <c r="R89" i="6" s="1"/>
  <c r="AM89" i="1"/>
  <c r="AO89" i="1" s="1"/>
  <c r="AD89" i="1"/>
  <c r="AF89" i="1" s="1"/>
  <c r="U89" i="1"/>
  <c r="W89" i="1" s="1"/>
  <c r="L89" i="1"/>
  <c r="N89" i="1" s="1"/>
  <c r="AS88" i="1"/>
  <c r="AM88" i="1"/>
  <c r="AO88" i="1" s="1"/>
  <c r="AD88" i="1"/>
  <c r="AF88" i="1" s="1"/>
  <c r="U88" i="1"/>
  <c r="W88" i="1" s="1"/>
  <c r="L88" i="1"/>
  <c r="N88" i="1" s="1"/>
  <c r="AS87" i="1"/>
  <c r="AZ87" i="1" s="1"/>
  <c r="R87" i="6" s="1"/>
  <c r="AM87" i="1"/>
  <c r="AO87" i="1" s="1"/>
  <c r="AD87" i="1"/>
  <c r="AF87" i="1" s="1"/>
  <c r="U87" i="1"/>
  <c r="W87" i="1" s="1"/>
  <c r="L87" i="1"/>
  <c r="N87" i="1" s="1"/>
  <c r="AS86" i="1"/>
  <c r="AZ86" i="1" s="1"/>
  <c r="R86" i="6" s="1"/>
  <c r="AM86" i="1"/>
  <c r="AO86" i="1" s="1"/>
  <c r="AD86" i="1"/>
  <c r="AF86" i="1" s="1"/>
  <c r="U86" i="1"/>
  <c r="W86" i="1" s="1"/>
  <c r="L86" i="1"/>
  <c r="N86" i="1" s="1"/>
  <c r="AS85" i="1"/>
  <c r="AZ85" i="1" s="1"/>
  <c r="R85" i="6" s="1"/>
  <c r="AM85" i="1"/>
  <c r="AO85" i="1" s="1"/>
  <c r="AD85" i="1"/>
  <c r="AF85" i="1" s="1"/>
  <c r="U85" i="1"/>
  <c r="W85" i="1" s="1"/>
  <c r="L85" i="1"/>
  <c r="N85" i="1" s="1"/>
  <c r="AS84" i="1"/>
  <c r="AM84" i="1"/>
  <c r="AO84" i="1" s="1"/>
  <c r="AD84" i="1"/>
  <c r="AF84" i="1" s="1"/>
  <c r="U84" i="1"/>
  <c r="W84" i="1" s="1"/>
  <c r="L84" i="1"/>
  <c r="AS83" i="1"/>
  <c r="AZ83" i="1" s="1"/>
  <c r="R83" i="6" s="1"/>
  <c r="AM83" i="1"/>
  <c r="AO83" i="1" s="1"/>
  <c r="AD83" i="1"/>
  <c r="AF83" i="1" s="1"/>
  <c r="U83" i="1"/>
  <c r="W83" i="1" s="1"/>
  <c r="L83" i="1"/>
  <c r="N83" i="1" s="1"/>
  <c r="AS82" i="1"/>
  <c r="AZ82" i="1" s="1"/>
  <c r="R82" i="6" s="1"/>
  <c r="AM82" i="1"/>
  <c r="AO82" i="1" s="1"/>
  <c r="AD82" i="1"/>
  <c r="AF82" i="1" s="1"/>
  <c r="U82" i="1"/>
  <c r="W82" i="1" s="1"/>
  <c r="L82" i="1"/>
  <c r="N82" i="1" s="1"/>
  <c r="AS81" i="1"/>
  <c r="AZ81" i="1" s="1"/>
  <c r="R81" i="6" s="1"/>
  <c r="AM81" i="1"/>
  <c r="AO81" i="1" s="1"/>
  <c r="AD81" i="1"/>
  <c r="AF81" i="1" s="1"/>
  <c r="U81" i="1"/>
  <c r="W81" i="1" s="1"/>
  <c r="L81" i="1"/>
  <c r="N81" i="1" s="1"/>
  <c r="AS80" i="1"/>
  <c r="AZ80" i="1" s="1"/>
  <c r="R80" i="6" s="1"/>
  <c r="AM80" i="1"/>
  <c r="AO80" i="1" s="1"/>
  <c r="AD80" i="1"/>
  <c r="AF80" i="1" s="1"/>
  <c r="U80" i="1"/>
  <c r="W80" i="1" s="1"/>
  <c r="L80" i="1"/>
  <c r="N80" i="1" s="1"/>
  <c r="AS79" i="1"/>
  <c r="AZ79" i="1" s="1"/>
  <c r="AM79" i="1"/>
  <c r="AO79" i="1" s="1"/>
  <c r="AD79" i="1"/>
  <c r="U79" i="1"/>
  <c r="W79" i="1" s="1"/>
  <c r="L79" i="1"/>
  <c r="N79" i="1" s="1"/>
  <c r="AS78" i="1"/>
  <c r="AZ78" i="1" s="1"/>
  <c r="R78" i="6" s="1"/>
  <c r="AM78" i="1"/>
  <c r="AO78" i="1" s="1"/>
  <c r="AD78" i="1"/>
  <c r="AF78" i="1" s="1"/>
  <c r="U78" i="1"/>
  <c r="W78" i="1" s="1"/>
  <c r="L78" i="1"/>
  <c r="AS77" i="1"/>
  <c r="AZ77" i="1" s="1"/>
  <c r="R77" i="6" s="1"/>
  <c r="AM77" i="1"/>
  <c r="AO77" i="1" s="1"/>
  <c r="AD77" i="1"/>
  <c r="AF77" i="1" s="1"/>
  <c r="U77" i="1"/>
  <c r="W77" i="1" s="1"/>
  <c r="L77" i="1"/>
  <c r="N77" i="1" s="1"/>
  <c r="AS76" i="1"/>
  <c r="AZ76" i="1" s="1"/>
  <c r="R76" i="6" s="1"/>
  <c r="AM76" i="1"/>
  <c r="AO76" i="1" s="1"/>
  <c r="AD76" i="1"/>
  <c r="AF76" i="1" s="1"/>
  <c r="U76" i="1"/>
  <c r="W76" i="1" s="1"/>
  <c r="L76" i="1"/>
  <c r="N76" i="1" s="1"/>
  <c r="AS75" i="1"/>
  <c r="AZ75" i="1" s="1"/>
  <c r="R75" i="6" s="1"/>
  <c r="AM75" i="1"/>
  <c r="AO75" i="1" s="1"/>
  <c r="AD75" i="1"/>
  <c r="AF75" i="1" s="1"/>
  <c r="U75" i="1"/>
  <c r="W75" i="1" s="1"/>
  <c r="L75" i="1"/>
  <c r="N75" i="1" s="1"/>
  <c r="AS74" i="1"/>
  <c r="AZ74" i="1" s="1"/>
  <c r="R74" i="6" s="1"/>
  <c r="AM74" i="1"/>
  <c r="AO74" i="1" s="1"/>
  <c r="AD74" i="1"/>
  <c r="AF74" i="1" s="1"/>
  <c r="U74" i="1"/>
  <c r="W74" i="1" s="1"/>
  <c r="L74" i="1"/>
  <c r="N74" i="1" s="1"/>
  <c r="AS73" i="1"/>
  <c r="AZ73" i="1" s="1"/>
  <c r="R73" i="6" s="1"/>
  <c r="AM73" i="1"/>
  <c r="AO73" i="1" s="1"/>
  <c r="AD73" i="1"/>
  <c r="AF73" i="1" s="1"/>
  <c r="U73" i="1"/>
  <c r="W73" i="1" s="1"/>
  <c r="L73" i="1"/>
  <c r="N73" i="1" s="1"/>
  <c r="AS72" i="1"/>
  <c r="AM72" i="1"/>
  <c r="AO72" i="1" s="1"/>
  <c r="AD72" i="1"/>
  <c r="AF72" i="1" s="1"/>
  <c r="U72" i="1"/>
  <c r="W72" i="1" s="1"/>
  <c r="L72" i="1"/>
  <c r="N72" i="1" s="1"/>
  <c r="AS71" i="1"/>
  <c r="AZ71" i="1" s="1"/>
  <c r="R71" i="6" s="1"/>
  <c r="AM71" i="1"/>
  <c r="AO71" i="1" s="1"/>
  <c r="AD71" i="1"/>
  <c r="AF71" i="1" s="1"/>
  <c r="U71" i="1"/>
  <c r="W71" i="1" s="1"/>
  <c r="L71" i="1"/>
  <c r="N71" i="1" s="1"/>
  <c r="AS70" i="1"/>
  <c r="AZ70" i="1" s="1"/>
  <c r="R70" i="6" s="1"/>
  <c r="AM70" i="1"/>
  <c r="AO70" i="1" s="1"/>
  <c r="AD70" i="1"/>
  <c r="AF70" i="1" s="1"/>
  <c r="U70" i="1"/>
  <c r="W70" i="1" s="1"/>
  <c r="L70" i="1"/>
  <c r="N70" i="1" s="1"/>
  <c r="AS69" i="1"/>
  <c r="AZ69" i="1" s="1"/>
  <c r="R69" i="6" s="1"/>
  <c r="AM69" i="1"/>
  <c r="AO69" i="1" s="1"/>
  <c r="AD69" i="1"/>
  <c r="AF69" i="1" s="1"/>
  <c r="U69" i="1"/>
  <c r="W69" i="1" s="1"/>
  <c r="L69" i="1"/>
  <c r="N69" i="1" s="1"/>
  <c r="AS68" i="1"/>
  <c r="AZ68" i="1" s="1"/>
  <c r="R68" i="6" s="1"/>
  <c r="AM68" i="1"/>
  <c r="AO68" i="1" s="1"/>
  <c r="AD68" i="1"/>
  <c r="AF68" i="1" s="1"/>
  <c r="U68" i="1"/>
  <c r="W68" i="1" s="1"/>
  <c r="L68" i="1"/>
  <c r="N68" i="1" s="1"/>
  <c r="AS67" i="1"/>
  <c r="AZ67" i="1" s="1"/>
  <c r="R67" i="6" s="1"/>
  <c r="AM67" i="1"/>
  <c r="AO67" i="1" s="1"/>
  <c r="AD67" i="1"/>
  <c r="U67" i="1"/>
  <c r="W67" i="1" s="1"/>
  <c r="L67" i="1"/>
  <c r="N67" i="1" s="1"/>
  <c r="AS66" i="1"/>
  <c r="AZ66" i="1" s="1"/>
  <c r="AM66" i="1"/>
  <c r="AO66" i="1" s="1"/>
  <c r="AD66" i="1"/>
  <c r="AF66" i="1" s="1"/>
  <c r="U66" i="1"/>
  <c r="W66" i="1" s="1"/>
  <c r="L66" i="1"/>
  <c r="N66" i="1" s="1"/>
  <c r="AS65" i="1"/>
  <c r="AZ65" i="1" s="1"/>
  <c r="R65" i="6" s="1"/>
  <c r="AM65" i="1"/>
  <c r="AO65" i="1" s="1"/>
  <c r="AD65" i="1"/>
  <c r="AF65" i="1" s="1"/>
  <c r="U65" i="1"/>
  <c r="W65" i="1" s="1"/>
  <c r="L65" i="1"/>
  <c r="N65" i="1" s="1"/>
  <c r="AS64" i="1"/>
  <c r="AM64" i="1"/>
  <c r="AO64" i="1" s="1"/>
  <c r="AD64" i="1"/>
  <c r="AF64" i="1" s="1"/>
  <c r="U64" i="1"/>
  <c r="W64" i="1" s="1"/>
  <c r="L64" i="1"/>
  <c r="N64" i="1" s="1"/>
  <c r="AS63" i="1"/>
  <c r="AM63" i="1"/>
  <c r="AO63" i="1" s="1"/>
  <c r="AD63" i="1"/>
  <c r="AF63" i="1" s="1"/>
  <c r="U63" i="1"/>
  <c r="L63" i="1"/>
  <c r="N63" i="1" s="1"/>
  <c r="AS62" i="1"/>
  <c r="AZ62" i="1" s="1"/>
  <c r="R62" i="6" s="1"/>
  <c r="AM62" i="1"/>
  <c r="AO62" i="1" s="1"/>
  <c r="AD62" i="1"/>
  <c r="AF62" i="1" s="1"/>
  <c r="U62" i="1"/>
  <c r="W62" i="1" s="1"/>
  <c r="L62" i="1"/>
  <c r="N62" i="1" s="1"/>
  <c r="AS61" i="1"/>
  <c r="AZ61" i="1" s="1"/>
  <c r="R61" i="6" s="1"/>
  <c r="AM61" i="1"/>
  <c r="AO61" i="1" s="1"/>
  <c r="AD61" i="1"/>
  <c r="AF61" i="1" s="1"/>
  <c r="U61" i="1"/>
  <c r="W61" i="1" s="1"/>
  <c r="L61" i="1"/>
  <c r="N61" i="1" s="1"/>
  <c r="AS60" i="1"/>
  <c r="AZ60" i="1" s="1"/>
  <c r="R60" i="6" s="1"/>
  <c r="AM60" i="1"/>
  <c r="AO60" i="1" s="1"/>
  <c r="AD60" i="1"/>
  <c r="AF60" i="1" s="1"/>
  <c r="U60" i="1"/>
  <c r="W60" i="1" s="1"/>
  <c r="L60" i="1"/>
  <c r="AS59" i="1"/>
  <c r="AZ59" i="1" s="1"/>
  <c r="R59" i="6" s="1"/>
  <c r="AM59" i="1"/>
  <c r="AO59" i="1" s="1"/>
  <c r="AD59" i="1"/>
  <c r="AF59" i="1" s="1"/>
  <c r="U59" i="1"/>
  <c r="W59" i="1" s="1"/>
  <c r="L59" i="1"/>
  <c r="N59" i="1" s="1"/>
  <c r="AS58" i="1"/>
  <c r="AZ58" i="1" s="1"/>
  <c r="R58" i="6" s="1"/>
  <c r="AM58" i="1"/>
  <c r="AO58" i="1" s="1"/>
  <c r="AD58" i="1"/>
  <c r="AF58" i="1" s="1"/>
  <c r="U58" i="1"/>
  <c r="W58" i="1" s="1"/>
  <c r="L58" i="1"/>
  <c r="AS57" i="1"/>
  <c r="AZ57" i="1" s="1"/>
  <c r="R57" i="6" s="1"/>
  <c r="AM57" i="1"/>
  <c r="AO57" i="1" s="1"/>
  <c r="AD57" i="1"/>
  <c r="AF57" i="1" s="1"/>
  <c r="U57" i="1"/>
  <c r="W57" i="1" s="1"/>
  <c r="L57" i="1"/>
  <c r="N57" i="1" s="1"/>
  <c r="AS56" i="1"/>
  <c r="AZ56" i="1" s="1"/>
  <c r="R56" i="6" s="1"/>
  <c r="AM56" i="1"/>
  <c r="AO56" i="1" s="1"/>
  <c r="AD56" i="1"/>
  <c r="AF56" i="1" s="1"/>
  <c r="U56" i="1"/>
  <c r="W56" i="1" s="1"/>
  <c r="L56" i="1"/>
  <c r="AS55" i="1"/>
  <c r="AZ55" i="1" s="1"/>
  <c r="R55" i="6" s="1"/>
  <c r="AM55" i="1"/>
  <c r="AO55" i="1" s="1"/>
  <c r="AD55" i="1"/>
  <c r="U55" i="1"/>
  <c r="W55" i="1" s="1"/>
  <c r="L55" i="1"/>
  <c r="N55" i="1" s="1"/>
  <c r="AS54" i="1"/>
  <c r="AZ54" i="1" s="1"/>
  <c r="R54" i="6" s="1"/>
  <c r="AM54" i="1"/>
  <c r="AO54" i="1" s="1"/>
  <c r="AD54" i="1"/>
  <c r="AF54" i="1" s="1"/>
  <c r="U54" i="1"/>
  <c r="W54" i="1" s="1"/>
  <c r="L54" i="1"/>
  <c r="AS53" i="1"/>
  <c r="AZ53" i="1" s="1"/>
  <c r="R53" i="6" s="1"/>
  <c r="AM53" i="1"/>
  <c r="AO53" i="1" s="1"/>
  <c r="AD53" i="1"/>
  <c r="AF53" i="1" s="1"/>
  <c r="U53" i="1"/>
  <c r="W53" i="1" s="1"/>
  <c r="L53" i="1"/>
  <c r="N53" i="1" s="1"/>
  <c r="AS52" i="1"/>
  <c r="AM52" i="1"/>
  <c r="AO52" i="1" s="1"/>
  <c r="AD52" i="1"/>
  <c r="AF52" i="1" s="1"/>
  <c r="U52" i="1"/>
  <c r="W52" i="1" s="1"/>
  <c r="L52" i="1"/>
  <c r="N52" i="1" s="1"/>
  <c r="AS51" i="1"/>
  <c r="AZ51" i="1" s="1"/>
  <c r="R51" i="6" s="1"/>
  <c r="AM51" i="1"/>
  <c r="AO51" i="1" s="1"/>
  <c r="AD51" i="1"/>
  <c r="AF51" i="1" s="1"/>
  <c r="U51" i="1"/>
  <c r="W51" i="1" s="1"/>
  <c r="L51" i="1"/>
  <c r="N51" i="1" s="1"/>
  <c r="AS50" i="1"/>
  <c r="AZ50" i="1" s="1"/>
  <c r="R50" i="6" s="1"/>
  <c r="AM50" i="1"/>
  <c r="AO50" i="1" s="1"/>
  <c r="AD50" i="1"/>
  <c r="AF50" i="1" s="1"/>
  <c r="U50" i="1"/>
  <c r="L50" i="1"/>
  <c r="N50" i="1" s="1"/>
  <c r="AS49" i="1"/>
  <c r="AZ49" i="1" s="1"/>
  <c r="R49" i="6" s="1"/>
  <c r="AM49" i="1"/>
  <c r="AO49" i="1" s="1"/>
  <c r="AD49" i="1"/>
  <c r="AF49" i="1" s="1"/>
  <c r="U49" i="1"/>
  <c r="W49" i="1" s="1"/>
  <c r="L49" i="1"/>
  <c r="N49" i="1" s="1"/>
  <c r="AS48" i="1"/>
  <c r="AM48" i="1"/>
  <c r="AO48" i="1" s="1"/>
  <c r="AD48" i="1"/>
  <c r="AF48" i="1" s="1"/>
  <c r="U48" i="1"/>
  <c r="W48" i="1" s="1"/>
  <c r="L48" i="1"/>
  <c r="N48" i="1" s="1"/>
  <c r="AS47" i="1"/>
  <c r="AZ47" i="1" s="1"/>
  <c r="R47" i="6" s="1"/>
  <c r="AM47" i="1"/>
  <c r="AO47" i="1" s="1"/>
  <c r="AD47" i="1"/>
  <c r="AF47" i="1" s="1"/>
  <c r="U47" i="1"/>
  <c r="W47" i="1" s="1"/>
  <c r="L47" i="1"/>
  <c r="N47" i="1" s="1"/>
  <c r="AS46" i="1"/>
  <c r="AZ46" i="1" s="1"/>
  <c r="R46" i="6" s="1"/>
  <c r="AM46" i="1"/>
  <c r="AO46" i="1" s="1"/>
  <c r="AD46" i="1"/>
  <c r="AF46" i="1" s="1"/>
  <c r="U46" i="1"/>
  <c r="L46" i="1"/>
  <c r="N46" i="1" s="1"/>
  <c r="AS45" i="1"/>
  <c r="AZ45" i="1" s="1"/>
  <c r="R45" i="6" s="1"/>
  <c r="AM45" i="1"/>
  <c r="AO45" i="1" s="1"/>
  <c r="AD45" i="1"/>
  <c r="AF45" i="1" s="1"/>
  <c r="U45" i="1"/>
  <c r="W45" i="1" s="1"/>
  <c r="L45" i="1"/>
  <c r="N45" i="1" s="1"/>
  <c r="AS44" i="1"/>
  <c r="AZ44" i="1" s="1"/>
  <c r="R44" i="6" s="1"/>
  <c r="AM44" i="1"/>
  <c r="AO44" i="1" s="1"/>
  <c r="AD44" i="1"/>
  <c r="AF44" i="1" s="1"/>
  <c r="U44" i="1"/>
  <c r="W44" i="1" s="1"/>
  <c r="L44" i="1"/>
  <c r="N44" i="1" s="1"/>
  <c r="AS43" i="1"/>
  <c r="AZ43" i="1" s="1"/>
  <c r="R43" i="6" s="1"/>
  <c r="AM43" i="1"/>
  <c r="AO43" i="1" s="1"/>
  <c r="AD43" i="1"/>
  <c r="AF43" i="1" s="1"/>
  <c r="U43" i="1"/>
  <c r="W43" i="1" s="1"/>
  <c r="L43" i="1"/>
  <c r="N43" i="1" s="1"/>
  <c r="AS42" i="1"/>
  <c r="AZ42" i="1" s="1"/>
  <c r="R42" i="6" s="1"/>
  <c r="AM42" i="1"/>
  <c r="AO42" i="1" s="1"/>
  <c r="AD42" i="1"/>
  <c r="AF42" i="1" s="1"/>
  <c r="U42" i="1"/>
  <c r="W42" i="1" s="1"/>
  <c r="L42" i="1"/>
  <c r="N42" i="1" s="1"/>
  <c r="AS41" i="1"/>
  <c r="AZ41" i="1" s="1"/>
  <c r="R41" i="6" s="1"/>
  <c r="AM41" i="1"/>
  <c r="AO41" i="1" s="1"/>
  <c r="AD41" i="1"/>
  <c r="AF41" i="1" s="1"/>
  <c r="U41" i="1"/>
  <c r="W41" i="1" s="1"/>
  <c r="L41" i="1"/>
  <c r="N41" i="1" s="1"/>
  <c r="AS40" i="1"/>
  <c r="AM40" i="1"/>
  <c r="AO40" i="1" s="1"/>
  <c r="AD40" i="1"/>
  <c r="AF40" i="1" s="1"/>
  <c r="U40" i="1"/>
  <c r="W40" i="1" s="1"/>
  <c r="L40" i="1"/>
  <c r="N40" i="1" s="1"/>
  <c r="AS39" i="1"/>
  <c r="AZ39" i="1" s="1"/>
  <c r="R39" i="6" s="1"/>
  <c r="AM39" i="1"/>
  <c r="AO39" i="1" s="1"/>
  <c r="AD39" i="1"/>
  <c r="AF39" i="1" s="1"/>
  <c r="U39" i="1"/>
  <c r="W39" i="1" s="1"/>
  <c r="L39" i="1"/>
  <c r="N39" i="1" s="1"/>
  <c r="AS38" i="1"/>
  <c r="AZ38" i="1" s="1"/>
  <c r="R38" i="6" s="1"/>
  <c r="AM38" i="1"/>
  <c r="AO38" i="1" s="1"/>
  <c r="AD38" i="1"/>
  <c r="AF38" i="1" s="1"/>
  <c r="U38" i="1"/>
  <c r="W38" i="1" s="1"/>
  <c r="L38" i="1"/>
  <c r="N38" i="1" s="1"/>
  <c r="AS37" i="1"/>
  <c r="AZ37" i="1" s="1"/>
  <c r="R37" i="6" s="1"/>
  <c r="AM37" i="1"/>
  <c r="AO37" i="1" s="1"/>
  <c r="AD37" i="1"/>
  <c r="AF37" i="1" s="1"/>
  <c r="U37" i="1"/>
  <c r="W37" i="1" s="1"/>
  <c r="L37" i="1"/>
  <c r="N37" i="1" s="1"/>
  <c r="AS36" i="1"/>
  <c r="AM36" i="1"/>
  <c r="AO36" i="1" s="1"/>
  <c r="AD36" i="1"/>
  <c r="AF36" i="1" s="1"/>
  <c r="U36" i="1"/>
  <c r="W36" i="1" s="1"/>
  <c r="L36" i="1"/>
  <c r="AS35" i="1"/>
  <c r="AZ35" i="1" s="1"/>
  <c r="R35" i="6" s="1"/>
  <c r="AM35" i="1"/>
  <c r="AO35" i="1" s="1"/>
  <c r="AD35" i="1"/>
  <c r="AF35" i="1" s="1"/>
  <c r="U35" i="1"/>
  <c r="W35" i="1" s="1"/>
  <c r="L35" i="1"/>
  <c r="N35" i="1" s="1"/>
  <c r="AS34" i="1"/>
  <c r="AZ34" i="1" s="1"/>
  <c r="R34" i="6" s="1"/>
  <c r="AM34" i="1"/>
  <c r="AO34" i="1" s="1"/>
  <c r="AD34" i="1"/>
  <c r="AF34" i="1" s="1"/>
  <c r="U34" i="1"/>
  <c r="W34" i="1" s="1"/>
  <c r="L34" i="1"/>
  <c r="N34" i="1" s="1"/>
  <c r="AS33" i="1"/>
  <c r="AZ33" i="1" s="1"/>
  <c r="R33" i="6" s="1"/>
  <c r="AM33" i="1"/>
  <c r="AO33" i="1" s="1"/>
  <c r="AD33" i="1"/>
  <c r="AF33" i="1" s="1"/>
  <c r="U33" i="1"/>
  <c r="W33" i="1" s="1"/>
  <c r="L33" i="1"/>
  <c r="AS32" i="1"/>
  <c r="AZ32" i="1" s="1"/>
  <c r="R32" i="6" s="1"/>
  <c r="AM32" i="1"/>
  <c r="AO32" i="1" s="1"/>
  <c r="AD32" i="1"/>
  <c r="AF32" i="1" s="1"/>
  <c r="U32" i="1"/>
  <c r="W32" i="1" s="1"/>
  <c r="L32" i="1"/>
  <c r="N32" i="1" s="1"/>
  <c r="AS31" i="1"/>
  <c r="AZ31" i="1" s="1"/>
  <c r="R31" i="6" s="1"/>
  <c r="AM31" i="1"/>
  <c r="AO31" i="1" s="1"/>
  <c r="AD31" i="1"/>
  <c r="U31" i="1"/>
  <c r="W31" i="1" s="1"/>
  <c r="L31" i="1"/>
  <c r="N31" i="1" s="1"/>
  <c r="AS30" i="1"/>
  <c r="AZ30" i="1" s="1"/>
  <c r="R30" i="6" s="1"/>
  <c r="AM30" i="1"/>
  <c r="AO30" i="1" s="1"/>
  <c r="AD30" i="1"/>
  <c r="AF30" i="1" s="1"/>
  <c r="U30" i="1"/>
  <c r="W30" i="1" s="1"/>
  <c r="L30" i="1"/>
  <c r="N30" i="1" s="1"/>
  <c r="AS29" i="1"/>
  <c r="AZ29" i="1" s="1"/>
  <c r="R29" i="6" s="1"/>
  <c r="AM29" i="1"/>
  <c r="AO29" i="1" s="1"/>
  <c r="AD29" i="1"/>
  <c r="AF29" i="1" s="1"/>
  <c r="U29" i="1"/>
  <c r="W29" i="1" s="1"/>
  <c r="L29" i="1"/>
  <c r="N29" i="1" s="1"/>
  <c r="AS28" i="1"/>
  <c r="AM28" i="1"/>
  <c r="AO28" i="1" s="1"/>
  <c r="AD28" i="1"/>
  <c r="AF28" i="1" s="1"/>
  <c r="U28" i="1"/>
  <c r="W28" i="1" s="1"/>
  <c r="L28" i="1"/>
  <c r="N28" i="1" s="1"/>
  <c r="AS27" i="1"/>
  <c r="AZ27" i="1" s="1"/>
  <c r="R27" i="6" s="1"/>
  <c r="AM27" i="1"/>
  <c r="AO27" i="1" s="1"/>
  <c r="AD27" i="1"/>
  <c r="AF27" i="1" s="1"/>
  <c r="U27" i="1"/>
  <c r="W27" i="1" s="1"/>
  <c r="L27" i="1"/>
  <c r="N27" i="1" s="1"/>
  <c r="AS26" i="1"/>
  <c r="AZ26" i="1" s="1"/>
  <c r="R26" i="6" s="1"/>
  <c r="AM26" i="1"/>
  <c r="AO26" i="1" s="1"/>
  <c r="AD26" i="1"/>
  <c r="AF26" i="1" s="1"/>
  <c r="U26" i="1"/>
  <c r="W26" i="1" s="1"/>
  <c r="L26" i="1"/>
  <c r="AS25" i="1"/>
  <c r="AM25" i="1"/>
  <c r="AO25" i="1" s="1"/>
  <c r="AD25" i="1"/>
  <c r="AF25" i="1" s="1"/>
  <c r="U25" i="1"/>
  <c r="W25" i="1" s="1"/>
  <c r="L25" i="1"/>
  <c r="N25" i="1" s="1"/>
  <c r="AS24" i="1"/>
  <c r="AZ24" i="1" s="1"/>
  <c r="R24" i="6" s="1"/>
  <c r="AM24" i="1"/>
  <c r="AO24" i="1" s="1"/>
  <c r="AD24" i="1"/>
  <c r="AF24" i="1" s="1"/>
  <c r="U24" i="1"/>
  <c r="W24" i="1" s="1"/>
  <c r="L24" i="1"/>
  <c r="N24" i="1" s="1"/>
  <c r="AS23" i="1"/>
  <c r="AZ23" i="1" s="1"/>
  <c r="R23" i="6" s="1"/>
  <c r="AM23" i="1"/>
  <c r="AO23" i="1" s="1"/>
  <c r="AD23" i="1"/>
  <c r="AF23" i="1" s="1"/>
  <c r="U23" i="1"/>
  <c r="W23" i="1" s="1"/>
  <c r="L23" i="1"/>
  <c r="N23" i="1" s="1"/>
  <c r="AS22" i="1"/>
  <c r="AM22" i="1"/>
  <c r="AO22" i="1" s="1"/>
  <c r="AD22" i="1"/>
  <c r="AF22" i="1" s="1"/>
  <c r="U22" i="1"/>
  <c r="W22" i="1" s="1"/>
  <c r="L22" i="1"/>
  <c r="N22" i="1" s="1"/>
  <c r="AS21" i="1"/>
  <c r="AZ21" i="1" s="1"/>
  <c r="R21" i="6" s="1"/>
  <c r="AM21" i="1"/>
  <c r="AO21" i="1" s="1"/>
  <c r="AD21" i="1"/>
  <c r="AF21" i="1" s="1"/>
  <c r="U21" i="1"/>
  <c r="W21" i="1" s="1"/>
  <c r="L21" i="1"/>
  <c r="N21" i="1" s="1"/>
  <c r="AS20" i="1"/>
  <c r="AZ20" i="1" s="1"/>
  <c r="R20" i="6" s="1"/>
  <c r="AM20" i="1"/>
  <c r="AO20" i="1" s="1"/>
  <c r="AD20" i="1"/>
  <c r="AF20" i="1" s="1"/>
  <c r="U20" i="1"/>
  <c r="W20" i="1" s="1"/>
  <c r="L20" i="1"/>
  <c r="N20" i="1" s="1"/>
  <c r="AS19" i="1"/>
  <c r="AZ19" i="1" s="1"/>
  <c r="R19" i="6" s="1"/>
  <c r="AM19" i="1"/>
  <c r="AO19" i="1" s="1"/>
  <c r="AD19" i="1"/>
  <c r="AF19" i="1" s="1"/>
  <c r="U19" i="1"/>
  <c r="W19" i="1" s="1"/>
  <c r="L19" i="1"/>
  <c r="N19" i="1" s="1"/>
  <c r="AS18" i="1"/>
  <c r="AZ18" i="1" s="1"/>
  <c r="R18" i="6" s="1"/>
  <c r="AM18" i="1"/>
  <c r="AO18" i="1" s="1"/>
  <c r="AD18" i="1"/>
  <c r="AF18" i="1" s="1"/>
  <c r="U18" i="1"/>
  <c r="W18" i="1" s="1"/>
  <c r="L18" i="1"/>
  <c r="N18" i="1" s="1"/>
  <c r="AS17" i="1"/>
  <c r="AZ17" i="1" s="1"/>
  <c r="R17" i="6" s="1"/>
  <c r="AM17" i="1"/>
  <c r="AO17" i="1" s="1"/>
  <c r="AD17" i="1"/>
  <c r="AF17" i="1" s="1"/>
  <c r="U17" i="1"/>
  <c r="W17" i="1" s="1"/>
  <c r="L17" i="1"/>
  <c r="N17" i="1" s="1"/>
  <c r="AS16" i="1"/>
  <c r="AM16" i="1"/>
  <c r="AO16" i="1" s="1"/>
  <c r="AD16" i="1"/>
  <c r="AF16" i="1" s="1"/>
  <c r="U16" i="1"/>
  <c r="W16" i="1" s="1"/>
  <c r="L16" i="1"/>
  <c r="AS15" i="1"/>
  <c r="AZ15" i="1" s="1"/>
  <c r="R15" i="6" s="1"/>
  <c r="AM15" i="1"/>
  <c r="AO15" i="1" s="1"/>
  <c r="AD15" i="1"/>
  <c r="AF15" i="1" s="1"/>
  <c r="U15" i="1"/>
  <c r="W15" i="1" s="1"/>
  <c r="L15" i="1"/>
  <c r="AS14" i="1"/>
  <c r="AZ14" i="1" s="1"/>
  <c r="AM14" i="1"/>
  <c r="AO14" i="1" s="1"/>
  <c r="AD14" i="1"/>
  <c r="AF14" i="1" s="1"/>
  <c r="U14" i="1"/>
  <c r="W14" i="1" s="1"/>
  <c r="L14" i="1"/>
  <c r="N14" i="1" s="1"/>
  <c r="AS13" i="1"/>
  <c r="AZ13" i="1" s="1"/>
  <c r="R14" i="6" s="1"/>
  <c r="AM13" i="1"/>
  <c r="AO13" i="1" s="1"/>
  <c r="AD13" i="1"/>
  <c r="AF13" i="1" s="1"/>
  <c r="U13" i="1"/>
  <c r="W13" i="1" s="1"/>
  <c r="L13" i="1"/>
  <c r="N13" i="1" s="1"/>
  <c r="AS12" i="1"/>
  <c r="AZ12" i="1" s="1"/>
  <c r="R13" i="6" s="1"/>
  <c r="AM12" i="1"/>
  <c r="AO12" i="1" s="1"/>
  <c r="AD12" i="1"/>
  <c r="AF12" i="1" s="1"/>
  <c r="U12" i="1"/>
  <c r="W12" i="1" s="1"/>
  <c r="L12" i="1"/>
  <c r="AS11" i="1"/>
  <c r="AZ11" i="1" s="1"/>
  <c r="R12" i="6" s="1"/>
  <c r="AM11" i="1"/>
  <c r="AO11" i="1" s="1"/>
  <c r="AD11" i="1"/>
  <c r="U11" i="1"/>
  <c r="W11" i="1" s="1"/>
  <c r="L11" i="1"/>
  <c r="N11" i="1" s="1"/>
  <c r="AS10" i="1"/>
  <c r="AZ10" i="1" s="1"/>
  <c r="R11" i="6" s="1"/>
  <c r="AM10" i="1"/>
  <c r="AO10" i="1" s="1"/>
  <c r="AD10" i="1"/>
  <c r="AF10" i="1" s="1"/>
  <c r="U10" i="1"/>
  <c r="W10" i="1" s="1"/>
  <c r="L10" i="1"/>
  <c r="N10" i="1" s="1"/>
  <c r="AS9" i="1"/>
  <c r="AM9" i="1"/>
  <c r="AO9" i="1" s="1"/>
  <c r="AD9" i="1"/>
  <c r="AF9" i="1" s="1"/>
  <c r="U9" i="1"/>
  <c r="W9" i="1" s="1"/>
  <c r="L9" i="1"/>
  <c r="N9" i="1" s="1"/>
  <c r="AS8" i="1"/>
  <c r="AM8" i="1"/>
  <c r="AO8" i="1" s="1"/>
  <c r="AD8" i="1"/>
  <c r="AF8" i="1" s="1"/>
  <c r="U8" i="1"/>
  <c r="W8" i="1" s="1"/>
  <c r="L8" i="1"/>
  <c r="AS7" i="1"/>
  <c r="AM7" i="1"/>
  <c r="AO7" i="1" s="1"/>
  <c r="AD7" i="1"/>
  <c r="AF7" i="1" s="1"/>
  <c r="U7" i="1"/>
  <c r="W7" i="1" s="1"/>
  <c r="L7" i="1"/>
  <c r="AS6" i="1"/>
  <c r="AZ6" i="1" s="1"/>
  <c r="R7" i="6" s="1"/>
  <c r="AM6" i="1"/>
  <c r="AO6" i="1" s="1"/>
  <c r="AD6" i="1"/>
  <c r="AF6" i="1" s="1"/>
  <c r="U6" i="1"/>
  <c r="W6" i="1" s="1"/>
  <c r="L6" i="1"/>
  <c r="N6" i="1" s="1"/>
  <c r="AS5" i="1"/>
  <c r="AM5" i="1"/>
  <c r="AO5" i="1" s="1"/>
  <c r="AD5" i="1"/>
  <c r="AF5" i="1" s="1"/>
  <c r="U5" i="1"/>
  <c r="W5" i="1" s="1"/>
  <c r="L5" i="1"/>
  <c r="E6" i="6"/>
  <c r="D54" i="1" l="1"/>
  <c r="E54" i="1" s="1"/>
  <c r="H55" i="6" s="1"/>
  <c r="AP222" i="1"/>
  <c r="AP376" i="1"/>
  <c r="AP477" i="1"/>
  <c r="D58" i="1"/>
  <c r="E58" i="1" s="1"/>
  <c r="H59" i="6" s="1"/>
  <c r="BE533" i="1"/>
  <c r="BF533" i="1" s="1"/>
  <c r="D208" i="1"/>
  <c r="E208" i="1" s="1"/>
  <c r="D282" i="1"/>
  <c r="E282" i="1" s="1"/>
  <c r="D245" i="1"/>
  <c r="E245" i="1" s="1"/>
  <c r="AP235" i="1"/>
  <c r="D144" i="1"/>
  <c r="E144" i="1" s="1"/>
  <c r="H145" i="6" s="1"/>
  <c r="AP22" i="1"/>
  <c r="Q22" i="6" s="1"/>
  <c r="D133" i="1"/>
  <c r="E133" i="1" s="1"/>
  <c r="H134" i="6" s="1"/>
  <c r="D142" i="1"/>
  <c r="E142" i="1" s="1"/>
  <c r="H143" i="6" s="1"/>
  <c r="D265" i="1"/>
  <c r="E265" i="1" s="1"/>
  <c r="D307" i="1"/>
  <c r="E307" i="1" s="1"/>
  <c r="AZ5" i="1"/>
  <c r="R6" i="6" s="1"/>
  <c r="AP190" i="1"/>
  <c r="Q190" i="6" s="1"/>
  <c r="D666" i="1"/>
  <c r="E666" i="1" s="1"/>
  <c r="D56" i="1"/>
  <c r="E56" i="1" s="1"/>
  <c r="H57" i="6" s="1"/>
  <c r="D122" i="1"/>
  <c r="E122" i="1" s="1"/>
  <c r="H123" i="6" s="1"/>
  <c r="D195" i="1"/>
  <c r="E195" i="1" s="1"/>
  <c r="H196" i="6" s="1"/>
  <c r="D500" i="1"/>
  <c r="E500" i="1" s="1"/>
  <c r="D547" i="1"/>
  <c r="E547" i="1" s="1"/>
  <c r="D659" i="1"/>
  <c r="E659" i="1" s="1"/>
  <c r="AP70" i="1"/>
  <c r="Q70" i="6" s="1"/>
  <c r="D134" i="1"/>
  <c r="E134" i="1" s="1"/>
  <c r="H135" i="6" s="1"/>
  <c r="D461" i="1"/>
  <c r="E461" i="1" s="1"/>
  <c r="AP510" i="1"/>
  <c r="AP106" i="1"/>
  <c r="Q106" i="6" s="1"/>
  <c r="AP118" i="1"/>
  <c r="Q118" i="6" s="1"/>
  <c r="AP198" i="1"/>
  <c r="Q198" i="6" s="1"/>
  <c r="D231" i="1"/>
  <c r="E231" i="1" s="1"/>
  <c r="D534" i="1"/>
  <c r="E534" i="1" s="1"/>
  <c r="D222" i="1"/>
  <c r="E222" i="1" s="1"/>
  <c r="D257" i="1"/>
  <c r="E257" i="1" s="1"/>
  <c r="AP388" i="1"/>
  <c r="AP466" i="1"/>
  <c r="AP521" i="1"/>
  <c r="D193" i="1"/>
  <c r="E193" i="1" s="1"/>
  <c r="H194" i="6" s="1"/>
  <c r="D235" i="1"/>
  <c r="E235" i="1" s="1"/>
  <c r="D251" i="1"/>
  <c r="E251" i="1" s="1"/>
  <c r="D253" i="1"/>
  <c r="E253" i="1" s="1"/>
  <c r="BE307" i="1"/>
  <c r="BF307" i="1" s="1"/>
  <c r="D383" i="1"/>
  <c r="E383" i="1" s="1"/>
  <c r="D464" i="1"/>
  <c r="E464" i="1" s="1"/>
  <c r="D466" i="1"/>
  <c r="E466" i="1" s="1"/>
  <c r="AP514" i="1"/>
  <c r="AP532" i="1"/>
  <c r="D27" i="1"/>
  <c r="E27" i="1" s="1"/>
  <c r="H28" i="6" s="1"/>
  <c r="D129" i="1"/>
  <c r="E129" i="1" s="1"/>
  <c r="H130" i="6" s="1"/>
  <c r="D41" i="1"/>
  <c r="E41" i="1" s="1"/>
  <c r="H42" i="6" s="1"/>
  <c r="D98" i="1"/>
  <c r="E98" i="1" s="1"/>
  <c r="H99" i="6" s="1"/>
  <c r="D118" i="1"/>
  <c r="E118" i="1" s="1"/>
  <c r="H119" i="6" s="1"/>
  <c r="D147" i="1"/>
  <c r="E147" i="1" s="1"/>
  <c r="H148" i="6" s="1"/>
  <c r="D294" i="1"/>
  <c r="E294" i="1" s="1"/>
  <c r="D487" i="1"/>
  <c r="E487" i="1" s="1"/>
  <c r="D562" i="1"/>
  <c r="E562" i="1" s="1"/>
  <c r="D625" i="1"/>
  <c r="E625" i="1" s="1"/>
  <c r="D651" i="1"/>
  <c r="E651" i="1" s="1"/>
  <c r="D21" i="1"/>
  <c r="E21" i="1" s="1"/>
  <c r="H22" i="6" s="1"/>
  <c r="D23" i="1"/>
  <c r="E23" i="1" s="1"/>
  <c r="H24" i="6" s="1"/>
  <c r="D39" i="1"/>
  <c r="E39" i="1" s="1"/>
  <c r="H40" i="6" s="1"/>
  <c r="AP66" i="1"/>
  <c r="Q66" i="6" s="1"/>
  <c r="D348" i="1"/>
  <c r="E348" i="1" s="1"/>
  <c r="D388" i="1"/>
  <c r="E388" i="1" s="1"/>
  <c r="D427" i="1"/>
  <c r="E427" i="1" s="1"/>
  <c r="D510" i="1"/>
  <c r="E510" i="1" s="1"/>
  <c r="D571" i="1"/>
  <c r="E571" i="1" s="1"/>
  <c r="D7" i="1"/>
  <c r="E7" i="1" s="1"/>
  <c r="H8" i="6" s="1"/>
  <c r="D37" i="1"/>
  <c r="E37" i="1" s="1"/>
  <c r="H38" i="6" s="1"/>
  <c r="D85" i="1"/>
  <c r="E85" i="1" s="1"/>
  <c r="H86" i="6" s="1"/>
  <c r="D94" i="1"/>
  <c r="E94" i="1" s="1"/>
  <c r="H95" i="6" s="1"/>
  <c r="D196" i="1"/>
  <c r="E196" i="1" s="1"/>
  <c r="H197" i="6" s="1"/>
  <c r="D214" i="1"/>
  <c r="E214" i="1" s="1"/>
  <c r="D306" i="1"/>
  <c r="E306" i="1" s="1"/>
  <c r="BE425" i="1"/>
  <c r="BF425" i="1" s="1"/>
  <c r="D656" i="1"/>
  <c r="E656" i="1" s="1"/>
  <c r="AP609" i="1"/>
  <c r="AP44" i="1"/>
  <c r="Q44" i="6" s="1"/>
  <c r="AP94" i="1"/>
  <c r="Q94" i="6" s="1"/>
  <c r="D105" i="1"/>
  <c r="E105" i="1" s="1"/>
  <c r="H106" i="6" s="1"/>
  <c r="AP196" i="1"/>
  <c r="Q196" i="6" s="1"/>
  <c r="D230" i="1"/>
  <c r="E230" i="1" s="1"/>
  <c r="D250" i="1"/>
  <c r="E250" i="1" s="1"/>
  <c r="AP288" i="1"/>
  <c r="D315" i="1"/>
  <c r="E315" i="1" s="1"/>
  <c r="D454" i="1"/>
  <c r="E454" i="1" s="1"/>
  <c r="AP617" i="1"/>
  <c r="W461" i="1"/>
  <c r="AP461" i="1" s="1"/>
  <c r="AP150" i="1"/>
  <c r="Q150" i="6" s="1"/>
  <c r="D171" i="1"/>
  <c r="E171" i="1" s="1"/>
  <c r="H172" i="6" s="1"/>
  <c r="D286" i="1"/>
  <c r="E286" i="1" s="1"/>
  <c r="D407" i="1"/>
  <c r="E407" i="1" s="1"/>
  <c r="D650" i="1"/>
  <c r="E650" i="1" s="1"/>
  <c r="D17" i="1"/>
  <c r="E17" i="1" s="1"/>
  <c r="H18" i="6" s="1"/>
  <c r="D90" i="1"/>
  <c r="E90" i="1" s="1"/>
  <c r="H91" i="6" s="1"/>
  <c r="D322" i="1"/>
  <c r="E322" i="1" s="1"/>
  <c r="AP340" i="1"/>
  <c r="AP342" i="1"/>
  <c r="AP430" i="1"/>
  <c r="D504" i="1"/>
  <c r="E504" i="1" s="1"/>
  <c r="D545" i="1"/>
  <c r="E545" i="1" s="1"/>
  <c r="AP556" i="1"/>
  <c r="R79" i="6"/>
  <c r="BE66" i="1"/>
  <c r="R66" i="6"/>
  <c r="D50" i="1"/>
  <c r="E50" i="1" s="1"/>
  <c r="H51" i="6" s="1"/>
  <c r="D145" i="1"/>
  <c r="E145" i="1" s="1"/>
  <c r="H146" i="6" s="1"/>
  <c r="W145" i="1"/>
  <c r="BE145" i="1" s="1"/>
  <c r="D123" i="1"/>
  <c r="E123" i="1" s="1"/>
  <c r="H124" i="6" s="1"/>
  <c r="W123" i="1"/>
  <c r="BE249" i="1"/>
  <c r="BF249" i="1" s="1"/>
  <c r="D313" i="1"/>
  <c r="E313" i="1" s="1"/>
  <c r="N313" i="1"/>
  <c r="BE313" i="1" s="1"/>
  <c r="BF313" i="1" s="1"/>
  <c r="D371" i="1"/>
  <c r="E371" i="1" s="1"/>
  <c r="N371" i="1"/>
  <c r="D411" i="1"/>
  <c r="E411" i="1" s="1"/>
  <c r="AP493" i="1"/>
  <c r="AF586" i="1"/>
  <c r="D586" i="1"/>
  <c r="E586" i="1" s="1"/>
  <c r="W503" i="1"/>
  <c r="BE503" i="1" s="1"/>
  <c r="BF503" i="1" s="1"/>
  <c r="D503" i="1"/>
  <c r="E503" i="1" s="1"/>
  <c r="D15" i="1"/>
  <c r="E15" i="1" s="1"/>
  <c r="H16" i="6" s="1"/>
  <c r="N15" i="1"/>
  <c r="D263" i="1"/>
  <c r="E263" i="1" s="1"/>
  <c r="N263" i="1"/>
  <c r="AP263" i="1" s="1"/>
  <c r="D212" i="1"/>
  <c r="E212" i="1" s="1"/>
  <c r="W212" i="1"/>
  <c r="D155" i="1"/>
  <c r="E155" i="1" s="1"/>
  <c r="H156" i="6" s="1"/>
  <c r="N155" i="1"/>
  <c r="D357" i="1"/>
  <c r="E357" i="1" s="1"/>
  <c r="N357" i="1"/>
  <c r="BE443" i="1"/>
  <c r="BF443" i="1" s="1"/>
  <c r="N515" i="1"/>
  <c r="D515" i="1"/>
  <c r="E515" i="1" s="1"/>
  <c r="BE592" i="1"/>
  <c r="BF592" i="1" s="1"/>
  <c r="D645" i="1"/>
  <c r="E645" i="1" s="1"/>
  <c r="N645" i="1"/>
  <c r="AP645" i="1" s="1"/>
  <c r="D647" i="1"/>
  <c r="E647" i="1" s="1"/>
  <c r="N647" i="1"/>
  <c r="W50" i="1"/>
  <c r="D391" i="1"/>
  <c r="E391" i="1" s="1"/>
  <c r="W391" i="1"/>
  <c r="N469" i="1"/>
  <c r="AP469" i="1" s="1"/>
  <c r="D469" i="1"/>
  <c r="E469" i="1" s="1"/>
  <c r="D621" i="1"/>
  <c r="E621" i="1" s="1"/>
  <c r="N621" i="1"/>
  <c r="AP621" i="1" s="1"/>
  <c r="W661" i="1"/>
  <c r="AP661" i="1" s="1"/>
  <c r="D661" i="1"/>
  <c r="E661" i="1" s="1"/>
  <c r="D273" i="1"/>
  <c r="E273" i="1" s="1"/>
  <c r="W273" i="1"/>
  <c r="D96" i="1"/>
  <c r="E96" i="1" s="1"/>
  <c r="H97" i="6" s="1"/>
  <c r="N96" i="1"/>
  <c r="D470" i="1"/>
  <c r="E470" i="1" s="1"/>
  <c r="N470" i="1"/>
  <c r="D482" i="1"/>
  <c r="E482" i="1" s="1"/>
  <c r="AO482" i="1"/>
  <c r="BE482" i="1" s="1"/>
  <c r="BF482" i="1" s="1"/>
  <c r="N489" i="1"/>
  <c r="BE489" i="1" s="1"/>
  <c r="BF489" i="1" s="1"/>
  <c r="D489" i="1"/>
  <c r="E489" i="1" s="1"/>
  <c r="D530" i="1"/>
  <c r="E530" i="1" s="1"/>
  <c r="N530" i="1"/>
  <c r="N659" i="1"/>
  <c r="AP659" i="1" s="1"/>
  <c r="N545" i="1"/>
  <c r="BE545" i="1" s="1"/>
  <c r="BF545" i="1" s="1"/>
  <c r="D141" i="1"/>
  <c r="E141" i="1" s="1"/>
  <c r="H142" i="6" s="1"/>
  <c r="W141" i="1"/>
  <c r="W612" i="1"/>
  <c r="AP612" i="1" s="1"/>
  <c r="D612" i="1"/>
  <c r="E612" i="1" s="1"/>
  <c r="D63" i="1"/>
  <c r="E63" i="1" s="1"/>
  <c r="H64" i="6" s="1"/>
  <c r="W63" i="1"/>
  <c r="AP63" i="1" s="1"/>
  <c r="Q63" i="6" s="1"/>
  <c r="D423" i="1"/>
  <c r="E423" i="1" s="1"/>
  <c r="W423" i="1"/>
  <c r="BE423" i="1" s="1"/>
  <c r="BF423" i="1" s="1"/>
  <c r="D497" i="1"/>
  <c r="E497" i="1" s="1"/>
  <c r="N497" i="1"/>
  <c r="D31" i="1"/>
  <c r="E31" i="1" s="1"/>
  <c r="H32" i="6" s="1"/>
  <c r="AF31" i="1"/>
  <c r="BE31" i="1" s="1"/>
  <c r="D99" i="1"/>
  <c r="E99" i="1" s="1"/>
  <c r="H100" i="6" s="1"/>
  <c r="W99" i="1"/>
  <c r="AP99" i="1" s="1"/>
  <c r="Q99" i="6" s="1"/>
  <c r="D167" i="1"/>
  <c r="E167" i="1" s="1"/>
  <c r="H168" i="6" s="1"/>
  <c r="N167" i="1"/>
  <c r="D225" i="1"/>
  <c r="E225" i="1" s="1"/>
  <c r="W225" i="1"/>
  <c r="BE225" i="1" s="1"/>
  <c r="BF225" i="1" s="1"/>
  <c r="D247" i="1"/>
  <c r="E247" i="1" s="1"/>
  <c r="W247" i="1"/>
  <c r="BE247" i="1" s="1"/>
  <c r="BF247" i="1" s="1"/>
  <c r="AF527" i="1"/>
  <c r="AP527" i="1" s="1"/>
  <c r="D527" i="1"/>
  <c r="E527" i="1" s="1"/>
  <c r="D531" i="1"/>
  <c r="E531" i="1" s="1"/>
  <c r="AO531" i="1"/>
  <c r="D560" i="1"/>
  <c r="E560" i="1" s="1"/>
  <c r="N560" i="1"/>
  <c r="AF606" i="1"/>
  <c r="AP606" i="1" s="1"/>
  <c r="D606" i="1"/>
  <c r="E606" i="1" s="1"/>
  <c r="N657" i="1"/>
  <c r="D657" i="1"/>
  <c r="E657" i="1" s="1"/>
  <c r="D346" i="1"/>
  <c r="E346" i="1" s="1"/>
  <c r="AF346" i="1"/>
  <c r="BE346" i="1" s="1"/>
  <c r="BF346" i="1" s="1"/>
  <c r="N394" i="1"/>
  <c r="AP394" i="1" s="1"/>
  <c r="D394" i="1"/>
  <c r="E394" i="1" s="1"/>
  <c r="D421" i="1"/>
  <c r="E421" i="1" s="1"/>
  <c r="W421" i="1"/>
  <c r="N547" i="1"/>
  <c r="AP547" i="1" s="1"/>
  <c r="W657" i="1"/>
  <c r="D120" i="1"/>
  <c r="E120" i="1" s="1"/>
  <c r="H121" i="6" s="1"/>
  <c r="N120" i="1"/>
  <c r="AP120" i="1" s="1"/>
  <c r="Q120" i="6" s="1"/>
  <c r="D173" i="1"/>
  <c r="E173" i="1" s="1"/>
  <c r="H174" i="6" s="1"/>
  <c r="N173" i="1"/>
  <c r="AP173" i="1" s="1"/>
  <c r="Q173" i="6" s="1"/>
  <c r="N58" i="1"/>
  <c r="AP58" i="1" s="1"/>
  <c r="Q58" i="6" s="1"/>
  <c r="D191" i="1"/>
  <c r="E191" i="1" s="1"/>
  <c r="H192" i="6" s="1"/>
  <c r="N191" i="1"/>
  <c r="BE191" i="1" s="1"/>
  <c r="D43" i="1"/>
  <c r="E43" i="1" s="1"/>
  <c r="H44" i="6" s="1"/>
  <c r="D51" i="1"/>
  <c r="E51" i="1" s="1"/>
  <c r="H52" i="6" s="1"/>
  <c r="D53" i="1"/>
  <c r="E53" i="1" s="1"/>
  <c r="H54" i="6" s="1"/>
  <c r="D60" i="1"/>
  <c r="E60" i="1" s="1"/>
  <c r="H61" i="6" s="1"/>
  <c r="N60" i="1"/>
  <c r="D79" i="1"/>
  <c r="E79" i="1" s="1"/>
  <c r="H80" i="6" s="1"/>
  <c r="AF79" i="1"/>
  <c r="BE79" i="1" s="1"/>
  <c r="AP142" i="1"/>
  <c r="Q142" i="6" s="1"/>
  <c r="D152" i="1"/>
  <c r="E152" i="1" s="1"/>
  <c r="H153" i="6" s="1"/>
  <c r="N152" i="1"/>
  <c r="AP152" i="1" s="1"/>
  <c r="Q152" i="6" s="1"/>
  <c r="D301" i="1"/>
  <c r="E301" i="1" s="1"/>
  <c r="N301" i="1"/>
  <c r="D26" i="1"/>
  <c r="E26" i="1" s="1"/>
  <c r="H27" i="6" s="1"/>
  <c r="N26" i="1"/>
  <c r="D36" i="1"/>
  <c r="E36" i="1" s="1"/>
  <c r="H37" i="6" s="1"/>
  <c r="N36" i="1"/>
  <c r="D38" i="1"/>
  <c r="E38" i="1" s="1"/>
  <c r="H39" i="6" s="1"/>
  <c r="D70" i="1"/>
  <c r="E70" i="1" s="1"/>
  <c r="H71" i="6" s="1"/>
  <c r="D185" i="1"/>
  <c r="E185" i="1" s="1"/>
  <c r="H186" i="6" s="1"/>
  <c r="AF185" i="1"/>
  <c r="BE222" i="1"/>
  <c r="BF222" i="1" s="1"/>
  <c r="D258" i="1"/>
  <c r="E258" i="1" s="1"/>
  <c r="D262" i="1"/>
  <c r="E262" i="1" s="1"/>
  <c r="D326" i="1"/>
  <c r="E326" i="1" s="1"/>
  <c r="N326" i="1"/>
  <c r="BE340" i="1"/>
  <c r="BF340" i="1" s="1"/>
  <c r="D376" i="1"/>
  <c r="E376" i="1" s="1"/>
  <c r="D380" i="1"/>
  <c r="E380" i="1" s="1"/>
  <c r="D409" i="1"/>
  <c r="E409" i="1" s="1"/>
  <c r="AF409" i="1"/>
  <c r="BE409" i="1" s="1"/>
  <c r="BF409" i="1" s="1"/>
  <c r="D418" i="1"/>
  <c r="E418" i="1" s="1"/>
  <c r="D424" i="1"/>
  <c r="E424" i="1" s="1"/>
  <c r="W424" i="1"/>
  <c r="BE424" i="1" s="1"/>
  <c r="BF424" i="1" s="1"/>
  <c r="AF456" i="1"/>
  <c r="AP456" i="1" s="1"/>
  <c r="D456" i="1"/>
  <c r="E456" i="1" s="1"/>
  <c r="D585" i="1"/>
  <c r="E585" i="1" s="1"/>
  <c r="AO638" i="1"/>
  <c r="AP638" i="1" s="1"/>
  <c r="D638" i="1"/>
  <c r="E638" i="1" s="1"/>
  <c r="D139" i="1"/>
  <c r="E139" i="1" s="1"/>
  <c r="H140" i="6" s="1"/>
  <c r="AF139" i="1"/>
  <c r="AP139" i="1" s="1"/>
  <c r="Q139" i="6" s="1"/>
  <c r="D140" i="1"/>
  <c r="E140" i="1" s="1"/>
  <c r="H141" i="6" s="1"/>
  <c r="N140" i="1"/>
  <c r="BE140" i="1" s="1"/>
  <c r="D176" i="1"/>
  <c r="E176" i="1" s="1"/>
  <c r="H177" i="6" s="1"/>
  <c r="D213" i="1"/>
  <c r="E213" i="1" s="1"/>
  <c r="N244" i="1"/>
  <c r="AP244" i="1" s="1"/>
  <c r="D244" i="1"/>
  <c r="E244" i="1" s="1"/>
  <c r="D246" i="1"/>
  <c r="E246" i="1" s="1"/>
  <c r="W246" i="1"/>
  <c r="D256" i="1"/>
  <c r="E256" i="1" s="1"/>
  <c r="N256" i="1"/>
  <c r="AP256" i="1" s="1"/>
  <c r="D291" i="1"/>
  <c r="E291" i="1" s="1"/>
  <c r="W291" i="1"/>
  <c r="AP291" i="1" s="1"/>
  <c r="D318" i="1"/>
  <c r="E318" i="1" s="1"/>
  <c r="N318" i="1"/>
  <c r="AP318" i="1" s="1"/>
  <c r="N382" i="1"/>
  <c r="AP382" i="1" s="1"/>
  <c r="D382" i="1"/>
  <c r="E382" i="1" s="1"/>
  <c r="D390" i="1"/>
  <c r="E390" i="1" s="1"/>
  <c r="AO390" i="1"/>
  <c r="BE390" i="1" s="1"/>
  <c r="BF390" i="1" s="1"/>
  <c r="D399" i="1"/>
  <c r="E399" i="1" s="1"/>
  <c r="D401" i="1"/>
  <c r="E401" i="1" s="1"/>
  <c r="N401" i="1"/>
  <c r="D432" i="1"/>
  <c r="E432" i="1" s="1"/>
  <c r="W432" i="1"/>
  <c r="N509" i="1"/>
  <c r="BE509" i="1" s="1"/>
  <c r="BF509" i="1" s="1"/>
  <c r="D509" i="1"/>
  <c r="E509" i="1" s="1"/>
  <c r="D583" i="1"/>
  <c r="E583" i="1" s="1"/>
  <c r="N583" i="1"/>
  <c r="AP583" i="1" s="1"/>
  <c r="AP605" i="1"/>
  <c r="AF624" i="1"/>
  <c r="AP624" i="1" s="1"/>
  <c r="D624" i="1"/>
  <c r="E624" i="1" s="1"/>
  <c r="D643" i="1"/>
  <c r="E643" i="1" s="1"/>
  <c r="W643" i="1"/>
  <c r="N56" i="1"/>
  <c r="AF406" i="1"/>
  <c r="AP406" i="1" s="1"/>
  <c r="N54" i="1"/>
  <c r="BE54" i="1" s="1"/>
  <c r="D227" i="1"/>
  <c r="E227" i="1" s="1"/>
  <c r="N227" i="1"/>
  <c r="D5" i="1"/>
  <c r="E5" i="1" s="1"/>
  <c r="H6" i="6" s="1"/>
  <c r="N5" i="1"/>
  <c r="D115" i="1"/>
  <c r="E115" i="1" s="1"/>
  <c r="H116" i="6" s="1"/>
  <c r="AF115" i="1"/>
  <c r="AP115" i="1" s="1"/>
  <c r="Q115" i="6" s="1"/>
  <c r="D128" i="1"/>
  <c r="E128" i="1" s="1"/>
  <c r="H129" i="6" s="1"/>
  <c r="N128" i="1"/>
  <c r="BE128" i="1" s="1"/>
  <c r="D166" i="1"/>
  <c r="E166" i="1" s="1"/>
  <c r="H167" i="6" s="1"/>
  <c r="W166" i="1"/>
  <c r="D209" i="1"/>
  <c r="E209" i="1" s="1"/>
  <c r="N209" i="1"/>
  <c r="D268" i="1"/>
  <c r="E268" i="1" s="1"/>
  <c r="N268" i="1"/>
  <c r="D366" i="1"/>
  <c r="E366" i="1" s="1"/>
  <c r="D370" i="1"/>
  <c r="E370" i="1" s="1"/>
  <c r="AO426" i="1"/>
  <c r="AP426" i="1" s="1"/>
  <c r="N475" i="1"/>
  <c r="AP475" i="1" s="1"/>
  <c r="D475" i="1"/>
  <c r="E475" i="1" s="1"/>
  <c r="N483" i="1"/>
  <c r="AP483" i="1" s="1"/>
  <c r="D483" i="1"/>
  <c r="E483" i="1" s="1"/>
  <c r="D507" i="1"/>
  <c r="E507" i="1" s="1"/>
  <c r="D518" i="1"/>
  <c r="E518" i="1" s="1"/>
  <c r="N518" i="1"/>
  <c r="D635" i="1"/>
  <c r="E635" i="1" s="1"/>
  <c r="D33" i="1"/>
  <c r="E33" i="1" s="1"/>
  <c r="H34" i="6" s="1"/>
  <c r="N33" i="1"/>
  <c r="W46" i="1"/>
  <c r="AP46" i="1" s="1"/>
  <c r="Q46" i="6" s="1"/>
  <c r="D16" i="1"/>
  <c r="E16" i="1" s="1"/>
  <c r="H17" i="6" s="1"/>
  <c r="N16" i="1"/>
  <c r="D8" i="1"/>
  <c r="E8" i="1" s="1"/>
  <c r="H9" i="6" s="1"/>
  <c r="D82" i="1"/>
  <c r="E82" i="1" s="1"/>
  <c r="H83" i="6" s="1"/>
  <c r="D97" i="1"/>
  <c r="E97" i="1" s="1"/>
  <c r="H98" i="6" s="1"/>
  <c r="D360" i="1"/>
  <c r="E360" i="1" s="1"/>
  <c r="N360" i="1"/>
  <c r="D439" i="1"/>
  <c r="E439" i="1" s="1"/>
  <c r="D441" i="1"/>
  <c r="E441" i="1" s="1"/>
  <c r="D451" i="1"/>
  <c r="E451" i="1" s="1"/>
  <c r="D459" i="1"/>
  <c r="E459" i="1" s="1"/>
  <c r="AP511" i="1"/>
  <c r="D513" i="1"/>
  <c r="E513" i="1" s="1"/>
  <c r="AO513" i="1"/>
  <c r="AP513" i="1" s="1"/>
  <c r="W548" i="1"/>
  <c r="D548" i="1"/>
  <c r="E548" i="1" s="1"/>
  <c r="D568" i="1"/>
  <c r="E568" i="1" s="1"/>
  <c r="N568" i="1"/>
  <c r="D573" i="1"/>
  <c r="E573" i="1" s="1"/>
  <c r="N573" i="1"/>
  <c r="D67" i="1"/>
  <c r="E67" i="1" s="1"/>
  <c r="H68" i="6" s="1"/>
  <c r="AF67" i="1"/>
  <c r="BE67" i="1" s="1"/>
  <c r="D125" i="1"/>
  <c r="E125" i="1" s="1"/>
  <c r="H126" i="6" s="1"/>
  <c r="W125" i="1"/>
  <c r="BE125" i="1" s="1"/>
  <c r="D153" i="1"/>
  <c r="E153" i="1" s="1"/>
  <c r="H154" i="6" s="1"/>
  <c r="W153" i="1"/>
  <c r="AP153" i="1" s="1"/>
  <c r="Q153" i="6" s="1"/>
  <c r="N136" i="1"/>
  <c r="AP136" i="1" s="1"/>
  <c r="Q136" i="6" s="1"/>
  <c r="W245" i="1"/>
  <c r="AP245" i="1" s="1"/>
  <c r="D267" i="1"/>
  <c r="E267" i="1" s="1"/>
  <c r="W267" i="1"/>
  <c r="N373" i="1"/>
  <c r="AP373" i="1" s="1"/>
  <c r="D373" i="1"/>
  <c r="E373" i="1" s="1"/>
  <c r="BE477" i="1"/>
  <c r="BF477" i="1" s="1"/>
  <c r="AF588" i="1"/>
  <c r="D588" i="1"/>
  <c r="E588" i="1" s="1"/>
  <c r="D615" i="1"/>
  <c r="E615" i="1" s="1"/>
  <c r="N615" i="1"/>
  <c r="AP615" i="1" s="1"/>
  <c r="D103" i="1"/>
  <c r="E103" i="1" s="1"/>
  <c r="H104" i="6" s="1"/>
  <c r="AF103" i="1"/>
  <c r="BE103" i="1" s="1"/>
  <c r="D127" i="1"/>
  <c r="E127" i="1" s="1"/>
  <c r="H128" i="6" s="1"/>
  <c r="AF127" i="1"/>
  <c r="AP127" i="1" s="1"/>
  <c r="Q127" i="6" s="1"/>
  <c r="D74" i="1"/>
  <c r="E74" i="1" s="1"/>
  <c r="H75" i="6" s="1"/>
  <c r="D111" i="1"/>
  <c r="E111" i="1" s="1"/>
  <c r="H112" i="6" s="1"/>
  <c r="W111" i="1"/>
  <c r="AP111" i="1" s="1"/>
  <c r="Q111" i="6" s="1"/>
  <c r="D22" i="1"/>
  <c r="E22" i="1" s="1"/>
  <c r="H23" i="6" s="1"/>
  <c r="D57" i="1"/>
  <c r="E57" i="1" s="1"/>
  <c r="H58" i="6" s="1"/>
  <c r="D72" i="1"/>
  <c r="E72" i="1" s="1"/>
  <c r="H73" i="6" s="1"/>
  <c r="D91" i="1"/>
  <c r="E91" i="1" s="1"/>
  <c r="H92" i="6" s="1"/>
  <c r="AF91" i="1"/>
  <c r="AP91" i="1" s="1"/>
  <c r="Q91" i="6" s="1"/>
  <c r="D104" i="1"/>
  <c r="E104" i="1" s="1"/>
  <c r="H105" i="6" s="1"/>
  <c r="N104" i="1"/>
  <c r="BE104" i="1" s="1"/>
  <c r="N78" i="1"/>
  <c r="BE78" i="1" s="1"/>
  <c r="D106" i="1"/>
  <c r="E106" i="1" s="1"/>
  <c r="H107" i="6" s="1"/>
  <c r="D130" i="1"/>
  <c r="E130" i="1" s="1"/>
  <c r="H131" i="6" s="1"/>
  <c r="D135" i="1"/>
  <c r="E135" i="1" s="1"/>
  <c r="H136" i="6" s="1"/>
  <c r="W135" i="1"/>
  <c r="AP135" i="1" s="1"/>
  <c r="Q135" i="6" s="1"/>
  <c r="D137" i="1"/>
  <c r="E137" i="1" s="1"/>
  <c r="H138" i="6" s="1"/>
  <c r="W137" i="1"/>
  <c r="D154" i="1"/>
  <c r="E154" i="1" s="1"/>
  <c r="H155" i="6" s="1"/>
  <c r="W154" i="1"/>
  <c r="AP154" i="1" s="1"/>
  <c r="Q154" i="6" s="1"/>
  <c r="D219" i="1"/>
  <c r="E219" i="1" s="1"/>
  <c r="D42" i="1"/>
  <c r="E42" i="1" s="1"/>
  <c r="H43" i="6" s="1"/>
  <c r="D55" i="1"/>
  <c r="E55" i="1" s="1"/>
  <c r="H56" i="6" s="1"/>
  <c r="AF55" i="1"/>
  <c r="AP55" i="1" s="1"/>
  <c r="Q55" i="6" s="1"/>
  <c r="D59" i="1"/>
  <c r="E59" i="1" s="1"/>
  <c r="H60" i="6" s="1"/>
  <c r="AP82" i="1"/>
  <c r="Q82" i="6" s="1"/>
  <c r="D84" i="1"/>
  <c r="E84" i="1" s="1"/>
  <c r="H85" i="6" s="1"/>
  <c r="N84" i="1"/>
  <c r="D86" i="1"/>
  <c r="E86" i="1" s="1"/>
  <c r="H87" i="6" s="1"/>
  <c r="D110" i="1"/>
  <c r="E110" i="1" s="1"/>
  <c r="H111" i="6" s="1"/>
  <c r="D132" i="1"/>
  <c r="E132" i="1" s="1"/>
  <c r="H133" i="6" s="1"/>
  <c r="N132" i="1"/>
  <c r="BE132" i="1" s="1"/>
  <c r="D160" i="1"/>
  <c r="E160" i="1" s="1"/>
  <c r="H161" i="6" s="1"/>
  <c r="D194" i="1"/>
  <c r="E194" i="1" s="1"/>
  <c r="H195" i="6" s="1"/>
  <c r="D249" i="1"/>
  <c r="E249" i="1" s="1"/>
  <c r="D312" i="1"/>
  <c r="E312" i="1" s="1"/>
  <c r="N312" i="1"/>
  <c r="BE312" i="1" s="1"/>
  <c r="BF312" i="1" s="1"/>
  <c r="D325" i="1"/>
  <c r="E325" i="1" s="1"/>
  <c r="D340" i="1"/>
  <c r="E340" i="1" s="1"/>
  <c r="N408" i="1"/>
  <c r="BE408" i="1" s="1"/>
  <c r="BF408" i="1" s="1"/>
  <c r="D443" i="1"/>
  <c r="E443" i="1" s="1"/>
  <c r="D473" i="1"/>
  <c r="E473" i="1" s="1"/>
  <c r="W473" i="1"/>
  <c r="D485" i="1"/>
  <c r="E485" i="1" s="1"/>
  <c r="AF544" i="1"/>
  <c r="D544" i="1"/>
  <c r="E544" i="1" s="1"/>
  <c r="D577" i="1"/>
  <c r="E577" i="1" s="1"/>
  <c r="D623" i="1"/>
  <c r="E623" i="1" s="1"/>
  <c r="D629" i="1"/>
  <c r="E629" i="1" s="1"/>
  <c r="N629" i="1"/>
  <c r="BE629" i="1" s="1"/>
  <c r="BF629" i="1" s="1"/>
  <c r="D633" i="1"/>
  <c r="E633" i="1" s="1"/>
  <c r="W633" i="1"/>
  <c r="AP633" i="1" s="1"/>
  <c r="W639" i="1"/>
  <c r="AP639" i="1" s="1"/>
  <c r="D639" i="1"/>
  <c r="E639" i="1" s="1"/>
  <c r="W160" i="1"/>
  <c r="BE617" i="1"/>
  <c r="BF617" i="1" s="1"/>
  <c r="BE608" i="1"/>
  <c r="BF608" i="1" s="1"/>
  <c r="D275" i="1"/>
  <c r="E275" i="1" s="1"/>
  <c r="N275" i="1"/>
  <c r="BE275" i="1" s="1"/>
  <c r="BF275" i="1" s="1"/>
  <c r="D352" i="1"/>
  <c r="E352" i="1" s="1"/>
  <c r="D354" i="1"/>
  <c r="E354" i="1" s="1"/>
  <c r="N354" i="1"/>
  <c r="D386" i="1"/>
  <c r="E386" i="1" s="1"/>
  <c r="W386" i="1"/>
  <c r="AP386" i="1" s="1"/>
  <c r="AO427" i="1"/>
  <c r="AP427" i="1" s="1"/>
  <c r="D492" i="1"/>
  <c r="E492" i="1" s="1"/>
  <c r="D537" i="1"/>
  <c r="E537" i="1" s="1"/>
  <c r="W537" i="1"/>
  <c r="AP537" i="1" s="1"/>
  <c r="D569" i="1"/>
  <c r="E569" i="1" s="1"/>
  <c r="N569" i="1"/>
  <c r="BE569" i="1" s="1"/>
  <c r="BF569" i="1" s="1"/>
  <c r="D611" i="1"/>
  <c r="E611" i="1" s="1"/>
  <c r="AO611" i="1"/>
  <c r="BE611" i="1" s="1"/>
  <c r="BF611" i="1" s="1"/>
  <c r="D652" i="1"/>
  <c r="E652" i="1" s="1"/>
  <c r="W656" i="1"/>
  <c r="AP656" i="1" s="1"/>
  <c r="D668" i="1"/>
  <c r="E668" i="1" s="1"/>
  <c r="AO668" i="1"/>
  <c r="BE476" i="1"/>
  <c r="BF476" i="1" s="1"/>
  <c r="D539" i="1"/>
  <c r="E539" i="1" s="1"/>
  <c r="AO539" i="1"/>
  <c r="D463" i="1"/>
  <c r="E463" i="1" s="1"/>
  <c r="W463" i="1"/>
  <c r="D525" i="1"/>
  <c r="E525" i="1" s="1"/>
  <c r="N525" i="1"/>
  <c r="BE525" i="1" s="1"/>
  <c r="BF525" i="1" s="1"/>
  <c r="D608" i="1"/>
  <c r="E608" i="1" s="1"/>
  <c r="D628" i="1"/>
  <c r="E628" i="1" s="1"/>
  <c r="N628" i="1"/>
  <c r="BE628" i="1" s="1"/>
  <c r="BF628" i="1" s="1"/>
  <c r="N630" i="1"/>
  <c r="AP630" i="1" s="1"/>
  <c r="D630" i="1"/>
  <c r="E630" i="1" s="1"/>
  <c r="D660" i="1"/>
  <c r="E660" i="1" s="1"/>
  <c r="AO660" i="1"/>
  <c r="BE660" i="1" s="1"/>
  <c r="BF660" i="1" s="1"/>
  <c r="BE452" i="1"/>
  <c r="BF452" i="1" s="1"/>
  <c r="BE461" i="1"/>
  <c r="BF461" i="1" s="1"/>
  <c r="W630" i="1"/>
  <c r="W282" i="1"/>
  <c r="AP282" i="1" s="1"/>
  <c r="D308" i="1"/>
  <c r="E308" i="1" s="1"/>
  <c r="N308" i="1"/>
  <c r="D436" i="1"/>
  <c r="E436" i="1" s="1"/>
  <c r="W436" i="1"/>
  <c r="AP436" i="1" s="1"/>
  <c r="D440" i="1"/>
  <c r="E440" i="1" s="1"/>
  <c r="W454" i="1"/>
  <c r="AP454" i="1" s="1"/>
  <c r="D458" i="1"/>
  <c r="E458" i="1" s="1"/>
  <c r="W458" i="1"/>
  <c r="BE458" i="1" s="1"/>
  <c r="BF458" i="1" s="1"/>
  <c r="D519" i="1"/>
  <c r="E519" i="1" s="1"/>
  <c r="N519" i="1"/>
  <c r="BE519" i="1" s="1"/>
  <c r="BF519" i="1" s="1"/>
  <c r="D561" i="1"/>
  <c r="E561" i="1" s="1"/>
  <c r="D613" i="1"/>
  <c r="E613" i="1" s="1"/>
  <c r="D479" i="1"/>
  <c r="E479" i="1" s="1"/>
  <c r="W479" i="1"/>
  <c r="D491" i="1"/>
  <c r="E491" i="1" s="1"/>
  <c r="N491" i="1"/>
  <c r="D654" i="1"/>
  <c r="E654" i="1" s="1"/>
  <c r="D12" i="1"/>
  <c r="E12" i="1" s="1"/>
  <c r="H13" i="6" s="1"/>
  <c r="D11" i="1"/>
  <c r="E11" i="1" s="1"/>
  <c r="H12" i="6" s="1"/>
  <c r="AF11" i="1"/>
  <c r="AP11" i="1" s="1"/>
  <c r="Q12" i="6" s="1"/>
  <c r="N12" i="1"/>
  <c r="BE12" i="1" s="1"/>
  <c r="BE605" i="1"/>
  <c r="BF605" i="1" s="1"/>
  <c r="BE593" i="1"/>
  <c r="BF593" i="1" s="1"/>
  <c r="BE92" i="1"/>
  <c r="BE44" i="1"/>
  <c r="BE257" i="1"/>
  <c r="BF257" i="1" s="1"/>
  <c r="BE32" i="1"/>
  <c r="BE19" i="1"/>
  <c r="BE90" i="1"/>
  <c r="R139" i="6"/>
  <c r="AZ8" i="1"/>
  <c r="R9" i="6" s="1"/>
  <c r="AZ9" i="1"/>
  <c r="R10" i="6" s="1"/>
  <c r="N8" i="1"/>
  <c r="AP8" i="1" s="1"/>
  <c r="Q9" i="6" s="1"/>
  <c r="AP528" i="1"/>
  <c r="BE399" i="1"/>
  <c r="BF399" i="1" s="1"/>
  <c r="AP363" i="1"/>
  <c r="AP219" i="1"/>
  <c r="BE98" i="1"/>
  <c r="AP618" i="1"/>
  <c r="BE440" i="1"/>
  <c r="BF440" i="1" s="1"/>
  <c r="AP579" i="1"/>
  <c r="AP411" i="1"/>
  <c r="AP315" i="1"/>
  <c r="BE231" i="1"/>
  <c r="BF231" i="1" s="1"/>
  <c r="BE464" i="1"/>
  <c r="BF464" i="1" s="1"/>
  <c r="AP608" i="1"/>
  <c r="AP650" i="1"/>
  <c r="BE434" i="1"/>
  <c r="BF434" i="1" s="1"/>
  <c r="AP290" i="1"/>
  <c r="BE134" i="1"/>
  <c r="BE110" i="1"/>
  <c r="AP74" i="1"/>
  <c r="Q74" i="6" s="1"/>
  <c r="AP327" i="1"/>
  <c r="BE123" i="1"/>
  <c r="BE323" i="1"/>
  <c r="BF323" i="1" s="1"/>
  <c r="AP557" i="1"/>
  <c r="AP481" i="1"/>
  <c r="AP289" i="1"/>
  <c r="AP623" i="1"/>
  <c r="BE59" i="1"/>
  <c r="BE492" i="1"/>
  <c r="BF492" i="1" s="1"/>
  <c r="AP516" i="1"/>
  <c r="AP336" i="1"/>
  <c r="BE252" i="1"/>
  <c r="BF252" i="1" s="1"/>
  <c r="BE526" i="1"/>
  <c r="BF526" i="1" s="1"/>
  <c r="AP322" i="1"/>
  <c r="AP286" i="1"/>
  <c r="AP75" i="1"/>
  <c r="Q75" i="6" s="1"/>
  <c r="N7" i="1"/>
  <c r="D6" i="1"/>
  <c r="E6" i="1" s="1"/>
  <c r="H7" i="6" s="1"/>
  <c r="BE327" i="1"/>
  <c r="BF327" i="1" s="1"/>
  <c r="AP122" i="1"/>
  <c r="Q122" i="6" s="1"/>
  <c r="BE579" i="1"/>
  <c r="BF579" i="1" s="1"/>
  <c r="BE47" i="1"/>
  <c r="BE204" i="1"/>
  <c r="BF204" i="1" s="1"/>
  <c r="AP251" i="1"/>
  <c r="BE314" i="1"/>
  <c r="BF314" i="1" s="1"/>
  <c r="AP35" i="1"/>
  <c r="Q35" i="6" s="1"/>
  <c r="BE239" i="1"/>
  <c r="BF239" i="1" s="1"/>
  <c r="AP250" i="1"/>
  <c r="BE290" i="1"/>
  <c r="BF290" i="1" s="1"/>
  <c r="BE155" i="1"/>
  <c r="BE58" i="1"/>
  <c r="AP193" i="1"/>
  <c r="Q193" i="6" s="1"/>
  <c r="AP654" i="1"/>
  <c r="AP526" i="1"/>
  <c r="AP130" i="1"/>
  <c r="Q130" i="6" s="1"/>
  <c r="AP178" i="1"/>
  <c r="Q178" i="6" s="1"/>
  <c r="AP214" i="1"/>
  <c r="BE419" i="1"/>
  <c r="BF419" i="1" s="1"/>
  <c r="BE35" i="1"/>
  <c r="AP59" i="1"/>
  <c r="Q59" i="6" s="1"/>
  <c r="AP252" i="1"/>
  <c r="AP585" i="1"/>
  <c r="AP134" i="1"/>
  <c r="Q134" i="6" s="1"/>
  <c r="BE135" i="1"/>
  <c r="BE171" i="1"/>
  <c r="AP266" i="1"/>
  <c r="BE315" i="1"/>
  <c r="BF315" i="1" s="1"/>
  <c r="BE339" i="1"/>
  <c r="BF339" i="1" s="1"/>
  <c r="AP603" i="1"/>
  <c r="AP51" i="1"/>
  <c r="Q51" i="6" s="1"/>
  <c r="AP110" i="1"/>
  <c r="Q110" i="6" s="1"/>
  <c r="AP123" i="1"/>
  <c r="Q123" i="6" s="1"/>
  <c r="AP242" i="1"/>
  <c r="BE87" i="1"/>
  <c r="AP98" i="1"/>
  <c r="Q98" i="6" s="1"/>
  <c r="BE410" i="1"/>
  <c r="BF410" i="1" s="1"/>
  <c r="AP644" i="1"/>
  <c r="BE39" i="1"/>
  <c r="BE51" i="1"/>
  <c r="AP86" i="1"/>
  <c r="Q86" i="6" s="1"/>
  <c r="AP578" i="1"/>
  <c r="BE613" i="1"/>
  <c r="BF613" i="1" s="1"/>
  <c r="BE30" i="1"/>
  <c r="AP30" i="1"/>
  <c r="Q30" i="6" s="1"/>
  <c r="BE10" i="1"/>
  <c r="AP19" i="1"/>
  <c r="Q19" i="6" s="1"/>
  <c r="AP27" i="1"/>
  <c r="Q27" i="6" s="1"/>
  <c r="BE27" i="1"/>
  <c r="AP69" i="1"/>
  <c r="Q69" i="6" s="1"/>
  <c r="BE69" i="1"/>
  <c r="AP57" i="1"/>
  <c r="Q57" i="6" s="1"/>
  <c r="BE57" i="1"/>
  <c r="AP13" i="1"/>
  <c r="Q14" i="6" s="1"/>
  <c r="BE13" i="1"/>
  <c r="AP29" i="1"/>
  <c r="Q29" i="6" s="1"/>
  <c r="BE29" i="1"/>
  <c r="BE34" i="1"/>
  <c r="AP14" i="1"/>
  <c r="BE14" i="1"/>
  <c r="AP17" i="1"/>
  <c r="Q17" i="6" s="1"/>
  <c r="BE17" i="1"/>
  <c r="AP38" i="1"/>
  <c r="Q38" i="6" s="1"/>
  <c r="BE38" i="1"/>
  <c r="AP21" i="1"/>
  <c r="Q21" i="6" s="1"/>
  <c r="BE21" i="1"/>
  <c r="BE24" i="1"/>
  <c r="AP24" i="1"/>
  <c r="Q24" i="6" s="1"/>
  <c r="BE43" i="1"/>
  <c r="AP9" i="1"/>
  <c r="Q10" i="6" s="1"/>
  <c r="AP6" i="1"/>
  <c r="Q7" i="6" s="1"/>
  <c r="BE42" i="1"/>
  <c r="AP42" i="1"/>
  <c r="Q42" i="6" s="1"/>
  <c r="AP45" i="1"/>
  <c r="Q45" i="6" s="1"/>
  <c r="BE45" i="1"/>
  <c r="AP18" i="1"/>
  <c r="Q18" i="6" s="1"/>
  <c r="BE18" i="1"/>
  <c r="BE62" i="1"/>
  <c r="AP62" i="1"/>
  <c r="Q62" i="6" s="1"/>
  <c r="BE20" i="1"/>
  <c r="AP39" i="1"/>
  <c r="Q39" i="6" s="1"/>
  <c r="AP81" i="1"/>
  <c r="Q81" i="6" s="1"/>
  <c r="BE81" i="1"/>
  <c r="BE6" i="1"/>
  <c r="BE50" i="1"/>
  <c r="AP23" i="1"/>
  <c r="Q23" i="6" s="1"/>
  <c r="BE23" i="1"/>
  <c r="AP28" i="1"/>
  <c r="Q28" i="6" s="1"/>
  <c r="D174" i="1"/>
  <c r="E174" i="1" s="1"/>
  <c r="H175" i="6" s="1"/>
  <c r="AP188" i="1"/>
  <c r="Q188" i="6" s="1"/>
  <c r="BE188" i="1"/>
  <c r="AP512" i="1"/>
  <c r="BE512" i="1"/>
  <c r="BF512" i="1" s="1"/>
  <c r="BE566" i="1"/>
  <c r="BF566" i="1" s="1"/>
  <c r="AP566" i="1"/>
  <c r="AP85" i="1"/>
  <c r="Q85" i="6" s="1"/>
  <c r="BE85" i="1"/>
  <c r="BE158" i="1"/>
  <c r="D158" i="1"/>
  <c r="E158" i="1" s="1"/>
  <c r="H159" i="6" s="1"/>
  <c r="BE162" i="1"/>
  <c r="D201" i="1"/>
  <c r="E201" i="1" s="1"/>
  <c r="AP201" i="1"/>
  <c r="D234" i="1"/>
  <c r="E234" i="1" s="1"/>
  <c r="D52" i="1"/>
  <c r="E52" i="1" s="1"/>
  <c r="H53" i="6" s="1"/>
  <c r="AP97" i="1"/>
  <c r="Q97" i="6" s="1"/>
  <c r="D102" i="1"/>
  <c r="E102" i="1" s="1"/>
  <c r="H103" i="6" s="1"/>
  <c r="D109" i="1"/>
  <c r="E109" i="1" s="1"/>
  <c r="H110" i="6" s="1"/>
  <c r="BE114" i="1"/>
  <c r="BE130" i="1"/>
  <c r="AP141" i="1"/>
  <c r="Q141" i="6" s="1"/>
  <c r="D162" i="1"/>
  <c r="E162" i="1" s="1"/>
  <c r="H163" i="6" s="1"/>
  <c r="AP162" i="1"/>
  <c r="Q162" i="6" s="1"/>
  <c r="D165" i="1"/>
  <c r="E165" i="1" s="1"/>
  <c r="H166" i="6" s="1"/>
  <c r="D177" i="1"/>
  <c r="E177" i="1" s="1"/>
  <c r="H178" i="6" s="1"/>
  <c r="D218" i="1"/>
  <c r="E218" i="1" s="1"/>
  <c r="BE218" i="1"/>
  <c r="BF218" i="1" s="1"/>
  <c r="AZ28" i="1"/>
  <c r="AP37" i="1"/>
  <c r="Q37" i="6" s="1"/>
  <c r="BE37" i="1"/>
  <c r="AP43" i="1"/>
  <c r="Q43" i="6" s="1"/>
  <c r="AP53" i="1"/>
  <c r="Q53" i="6" s="1"/>
  <c r="BE53" i="1"/>
  <c r="D69" i="1"/>
  <c r="E69" i="1" s="1"/>
  <c r="H70" i="6" s="1"/>
  <c r="BE70" i="1"/>
  <c r="AP77" i="1"/>
  <c r="Q77" i="6" s="1"/>
  <c r="BE77" i="1"/>
  <c r="AZ88" i="1"/>
  <c r="R88" i="6" s="1"/>
  <c r="BE102" i="1"/>
  <c r="AP109" i="1"/>
  <c r="Q109" i="6" s="1"/>
  <c r="D114" i="1"/>
  <c r="E114" i="1" s="1"/>
  <c r="H115" i="6" s="1"/>
  <c r="BE120" i="1"/>
  <c r="AP148" i="1"/>
  <c r="Q148" i="6" s="1"/>
  <c r="D148" i="1"/>
  <c r="E148" i="1" s="1"/>
  <c r="H149" i="6" s="1"/>
  <c r="D237" i="1"/>
  <c r="E237" i="1" s="1"/>
  <c r="AP237" i="1"/>
  <c r="D274" i="1"/>
  <c r="E274" i="1" s="1"/>
  <c r="AP72" i="1"/>
  <c r="Q72" i="6" s="1"/>
  <c r="D77" i="1"/>
  <c r="E77" i="1" s="1"/>
  <c r="H78" i="6" s="1"/>
  <c r="AP87" i="1"/>
  <c r="Q87" i="6" s="1"/>
  <c r="D119" i="1"/>
  <c r="E119" i="1" s="1"/>
  <c r="H120" i="6" s="1"/>
  <c r="BE152" i="1"/>
  <c r="AP200" i="1"/>
  <c r="BE200" i="1"/>
  <c r="BF200" i="1" s="1"/>
  <c r="D240" i="1"/>
  <c r="E240" i="1" s="1"/>
  <c r="AP308" i="1"/>
  <c r="BE308" i="1"/>
  <c r="BF308" i="1" s="1"/>
  <c r="D18" i="1"/>
  <c r="E18" i="1" s="1"/>
  <c r="H19" i="6" s="1"/>
  <c r="D28" i="1"/>
  <c r="E28" i="1" s="1"/>
  <c r="H29" i="6" s="1"/>
  <c r="D29" i="1"/>
  <c r="E29" i="1" s="1"/>
  <c r="H30" i="6" s="1"/>
  <c r="D40" i="1"/>
  <c r="E40" i="1" s="1"/>
  <c r="H41" i="6" s="1"/>
  <c r="AP47" i="1"/>
  <c r="Q47" i="6" s="1"/>
  <c r="AZ64" i="1"/>
  <c r="R64" i="6" s="1"/>
  <c r="D66" i="1"/>
  <c r="E66" i="1" s="1"/>
  <c r="H67" i="6" s="1"/>
  <c r="BE76" i="1"/>
  <c r="D95" i="1"/>
  <c r="E95" i="1" s="1"/>
  <c r="H96" i="6" s="1"/>
  <c r="BE96" i="1"/>
  <c r="AP96" i="1"/>
  <c r="Q96" i="6" s="1"/>
  <c r="D108" i="1"/>
  <c r="E108" i="1" s="1"/>
  <c r="H109" i="6" s="1"/>
  <c r="BE124" i="1"/>
  <c r="AP129" i="1"/>
  <c r="Q129" i="6" s="1"/>
  <c r="BE207" i="1"/>
  <c r="BF207" i="1" s="1"/>
  <c r="D207" i="1"/>
  <c r="E207" i="1" s="1"/>
  <c r="D211" i="1"/>
  <c r="E211" i="1" s="1"/>
  <c r="AP229" i="1"/>
  <c r="D229" i="1"/>
  <c r="E229" i="1" s="1"/>
  <c r="D71" i="1"/>
  <c r="E71" i="1" s="1"/>
  <c r="H72" i="6" s="1"/>
  <c r="AP32" i="1"/>
  <c r="Q32" i="6" s="1"/>
  <c r="AP34" i="1"/>
  <c r="Q34" i="6" s="1"/>
  <c r="AP41" i="1"/>
  <c r="Q41" i="6" s="1"/>
  <c r="BE41" i="1"/>
  <c r="AP48" i="1"/>
  <c r="Q48" i="6" s="1"/>
  <c r="AP50" i="1"/>
  <c r="Q50" i="6" s="1"/>
  <c r="D68" i="1"/>
  <c r="E68" i="1" s="1"/>
  <c r="H69" i="6" s="1"/>
  <c r="D81" i="1"/>
  <c r="E81" i="1" s="1"/>
  <c r="H82" i="6" s="1"/>
  <c r="BE82" i="1"/>
  <c r="D107" i="1"/>
  <c r="E107" i="1" s="1"/>
  <c r="H108" i="6" s="1"/>
  <c r="AP108" i="1"/>
  <c r="Q108" i="6" s="1"/>
  <c r="BE118" i="1"/>
  <c r="AP157" i="1"/>
  <c r="Q157" i="6" s="1"/>
  <c r="D157" i="1"/>
  <c r="E157" i="1" s="1"/>
  <c r="H158" i="6" s="1"/>
  <c r="AP176" i="1"/>
  <c r="Q176" i="6" s="1"/>
  <c r="BE176" i="1"/>
  <c r="D183" i="1"/>
  <c r="E183" i="1" s="1"/>
  <c r="H184" i="6" s="1"/>
  <c r="AP194" i="1"/>
  <c r="Q194" i="6" s="1"/>
  <c r="BE194" i="1"/>
  <c r="D24" i="1"/>
  <c r="E24" i="1" s="1"/>
  <c r="H25" i="6" s="1"/>
  <c r="D30" i="1"/>
  <c r="E30" i="1" s="1"/>
  <c r="H31" i="6" s="1"/>
  <c r="D46" i="1"/>
  <c r="E46" i="1" s="1"/>
  <c r="H47" i="6" s="1"/>
  <c r="BE68" i="1"/>
  <c r="D89" i="1"/>
  <c r="E89" i="1" s="1"/>
  <c r="H90" i="6" s="1"/>
  <c r="BE89" i="1"/>
  <c r="AP90" i="1"/>
  <c r="Q90" i="6" s="1"/>
  <c r="BE94" i="1"/>
  <c r="AP114" i="1"/>
  <c r="Q114" i="6" s="1"/>
  <c r="D117" i="1"/>
  <c r="E117" i="1" s="1"/>
  <c r="H118" i="6" s="1"/>
  <c r="BE138" i="1"/>
  <c r="D164" i="1"/>
  <c r="E164" i="1" s="1"/>
  <c r="H165" i="6" s="1"/>
  <c r="AP164" i="1"/>
  <c r="Q164" i="6" s="1"/>
  <c r="AP169" i="1"/>
  <c r="Q169" i="6" s="1"/>
  <c r="D169" i="1"/>
  <c r="E169" i="1" s="1"/>
  <c r="H170" i="6" s="1"/>
  <c r="AP172" i="1"/>
  <c r="Q172" i="6" s="1"/>
  <c r="D172" i="1"/>
  <c r="E172" i="1" s="1"/>
  <c r="H173" i="6" s="1"/>
  <c r="D221" i="1"/>
  <c r="E221" i="1" s="1"/>
  <c r="BE224" i="1"/>
  <c r="BF224" i="1" s="1"/>
  <c r="AP283" i="1"/>
  <c r="D283" i="1"/>
  <c r="E283" i="1" s="1"/>
  <c r="AP49" i="1"/>
  <c r="Q49" i="6" s="1"/>
  <c r="BE49" i="1"/>
  <c r="D131" i="1"/>
  <c r="E131" i="1" s="1"/>
  <c r="H132" i="6" s="1"/>
  <c r="D232" i="1"/>
  <c r="E232" i="1" s="1"/>
  <c r="AP10" i="1"/>
  <c r="Q11" i="6" s="1"/>
  <c r="D14" i="1"/>
  <c r="E14" i="1" s="1"/>
  <c r="H15" i="6" s="1"/>
  <c r="D9" i="1"/>
  <c r="E9" i="1" s="1"/>
  <c r="H10" i="6" s="1"/>
  <c r="D19" i="1"/>
  <c r="E19" i="1" s="1"/>
  <c r="H20" i="6" s="1"/>
  <c r="AZ25" i="1"/>
  <c r="R25" i="6" s="1"/>
  <c r="D44" i="1"/>
  <c r="E44" i="1" s="1"/>
  <c r="H45" i="6" s="1"/>
  <c r="D45" i="1"/>
  <c r="E45" i="1" s="1"/>
  <c r="H46" i="6" s="1"/>
  <c r="D47" i="1"/>
  <c r="E47" i="1" s="1"/>
  <c r="H48" i="6" s="1"/>
  <c r="AZ48" i="1"/>
  <c r="R48" i="6" s="1"/>
  <c r="D62" i="1"/>
  <c r="E62" i="1" s="1"/>
  <c r="H63" i="6" s="1"/>
  <c r="AZ63" i="1"/>
  <c r="R63" i="6" s="1"/>
  <c r="AP65" i="1"/>
  <c r="Q65" i="6" s="1"/>
  <c r="BE65" i="1"/>
  <c r="AZ72" i="1"/>
  <c r="BE74" i="1"/>
  <c r="D75" i="1"/>
  <c r="E75" i="1" s="1"/>
  <c r="H76" i="6" s="1"/>
  <c r="D93" i="1"/>
  <c r="E93" i="1" s="1"/>
  <c r="H94" i="6" s="1"/>
  <c r="D101" i="1"/>
  <c r="E101" i="1" s="1"/>
  <c r="H102" i="6" s="1"/>
  <c r="AP101" i="1"/>
  <c r="Q101" i="6" s="1"/>
  <c r="AP102" i="1"/>
  <c r="Q102" i="6" s="1"/>
  <c r="AP103" i="1"/>
  <c r="Q103" i="6" s="1"/>
  <c r="BE106" i="1"/>
  <c r="BE111" i="1"/>
  <c r="D113" i="1"/>
  <c r="E113" i="1" s="1"/>
  <c r="H114" i="6" s="1"/>
  <c r="AP133" i="1"/>
  <c r="Q133" i="6" s="1"/>
  <c r="AP138" i="1"/>
  <c r="Q138" i="6" s="1"/>
  <c r="D138" i="1"/>
  <c r="E138" i="1" s="1"/>
  <c r="H139" i="6" s="1"/>
  <c r="BE146" i="1"/>
  <c r="AP168" i="1"/>
  <c r="Q168" i="6" s="1"/>
  <c r="AP175" i="1"/>
  <c r="Q175" i="6" s="1"/>
  <c r="D175" i="1"/>
  <c r="E175" i="1" s="1"/>
  <c r="H176" i="6" s="1"/>
  <c r="D210" i="1"/>
  <c r="E210" i="1" s="1"/>
  <c r="D216" i="1"/>
  <c r="E216" i="1" s="1"/>
  <c r="AP295" i="1"/>
  <c r="BE75" i="1"/>
  <c r="AP20" i="1"/>
  <c r="Q20" i="6" s="1"/>
  <c r="D20" i="1"/>
  <c r="E20" i="1" s="1"/>
  <c r="H21" i="6" s="1"/>
  <c r="D73" i="1"/>
  <c r="E73" i="1" s="1"/>
  <c r="H74" i="6" s="1"/>
  <c r="D80" i="1"/>
  <c r="E80" i="1" s="1"/>
  <c r="H81" i="6" s="1"/>
  <c r="BE100" i="1"/>
  <c r="BE112" i="1"/>
  <c r="AP117" i="1"/>
  <c r="Q117" i="6" s="1"/>
  <c r="BE122" i="1"/>
  <c r="BE144" i="1"/>
  <c r="D151" i="1"/>
  <c r="E151" i="1" s="1"/>
  <c r="H152" i="6" s="1"/>
  <c r="AP151" i="1"/>
  <c r="Q151" i="6" s="1"/>
  <c r="D159" i="1"/>
  <c r="E159" i="1" s="1"/>
  <c r="H160" i="6" s="1"/>
  <c r="BE163" i="1"/>
  <c r="AP171" i="1"/>
  <c r="Q171" i="6" s="1"/>
  <c r="D178" i="1"/>
  <c r="E178" i="1" s="1"/>
  <c r="H179" i="6" s="1"/>
  <c r="AP186" i="1"/>
  <c r="Q186" i="6" s="1"/>
  <c r="BE186" i="1"/>
  <c r="AP220" i="1"/>
  <c r="D220" i="1"/>
  <c r="E220" i="1" s="1"/>
  <c r="D278" i="1"/>
  <c r="E278" i="1" s="1"/>
  <c r="BE293" i="1"/>
  <c r="BF293" i="1" s="1"/>
  <c r="AP293" i="1"/>
  <c r="D295" i="1"/>
  <c r="E295" i="1" s="1"/>
  <c r="AP61" i="1"/>
  <c r="Q61" i="6" s="1"/>
  <c r="BE61" i="1"/>
  <c r="AZ108" i="1"/>
  <c r="R108" i="6" s="1"/>
  <c r="AZ7" i="1"/>
  <c r="R8" i="6" s="1"/>
  <c r="D83" i="1"/>
  <c r="E83" i="1" s="1"/>
  <c r="H84" i="6" s="1"/>
  <c r="D13" i="1"/>
  <c r="E13" i="1" s="1"/>
  <c r="H14" i="6" s="1"/>
  <c r="D25" i="1"/>
  <c r="E25" i="1" s="1"/>
  <c r="H26" i="6" s="1"/>
  <c r="AZ52" i="1"/>
  <c r="R52" i="6" s="1"/>
  <c r="AP73" i="1"/>
  <c r="Q73" i="6" s="1"/>
  <c r="BE73" i="1"/>
  <c r="BE80" i="1"/>
  <c r="AP93" i="1"/>
  <c r="Q93" i="6" s="1"/>
  <c r="BE93" i="1"/>
  <c r="D116" i="1"/>
  <c r="E116" i="1" s="1"/>
  <c r="H117" i="6" s="1"/>
  <c r="D121" i="1"/>
  <c r="E121" i="1" s="1"/>
  <c r="H122" i="6" s="1"/>
  <c r="BE126" i="1"/>
  <c r="D143" i="1"/>
  <c r="E143" i="1" s="1"/>
  <c r="H144" i="6" s="1"/>
  <c r="D189" i="1"/>
  <c r="E189" i="1" s="1"/>
  <c r="H190" i="6" s="1"/>
  <c r="AP232" i="1"/>
  <c r="AP206" i="1"/>
  <c r="D206" i="1"/>
  <c r="E206" i="1" s="1"/>
  <c r="AZ22" i="1"/>
  <c r="AZ40" i="1"/>
  <c r="R40" i="6" s="1"/>
  <c r="AP84" i="1"/>
  <c r="Q84" i="6" s="1"/>
  <c r="D65" i="1"/>
  <c r="E65" i="1" s="1"/>
  <c r="H66" i="6" s="1"/>
  <c r="D34" i="1"/>
  <c r="E34" i="1" s="1"/>
  <c r="H35" i="6" s="1"/>
  <c r="D10" i="1"/>
  <c r="E10" i="1" s="1"/>
  <c r="H11" i="6" s="1"/>
  <c r="AZ16" i="1"/>
  <c r="R16" i="6" s="1"/>
  <c r="D32" i="1"/>
  <c r="E32" i="1" s="1"/>
  <c r="H33" i="6" s="1"/>
  <c r="D35" i="1"/>
  <c r="E35" i="1" s="1"/>
  <c r="H36" i="6" s="1"/>
  <c r="AZ36" i="1"/>
  <c r="R36" i="6" s="1"/>
  <c r="D48" i="1"/>
  <c r="E48" i="1" s="1"/>
  <c r="H49" i="6" s="1"/>
  <c r="D49" i="1"/>
  <c r="E49" i="1" s="1"/>
  <c r="H50" i="6" s="1"/>
  <c r="D61" i="1"/>
  <c r="E61" i="1" s="1"/>
  <c r="H62" i="6" s="1"/>
  <c r="D78" i="1"/>
  <c r="E78" i="1" s="1"/>
  <c r="H79" i="6" s="1"/>
  <c r="AZ84" i="1"/>
  <c r="R84" i="6" s="1"/>
  <c r="BE86" i="1"/>
  <c r="D87" i="1"/>
  <c r="E87" i="1" s="1"/>
  <c r="H88" i="6" s="1"/>
  <c r="D92" i="1"/>
  <c r="E92" i="1" s="1"/>
  <c r="H93" i="6" s="1"/>
  <c r="AP105" i="1"/>
  <c r="Q105" i="6" s="1"/>
  <c r="BE105" i="1"/>
  <c r="BE116" i="1"/>
  <c r="AP121" i="1"/>
  <c r="Q121" i="6" s="1"/>
  <c r="AP126" i="1"/>
  <c r="Q126" i="6" s="1"/>
  <c r="D126" i="1"/>
  <c r="E126" i="1" s="1"/>
  <c r="H127" i="6" s="1"/>
  <c r="D149" i="1"/>
  <c r="E149" i="1" s="1"/>
  <c r="H150" i="6" s="1"/>
  <c r="AP160" i="1"/>
  <c r="Q160" i="6" s="1"/>
  <c r="AP170" i="1"/>
  <c r="Q170" i="6" s="1"/>
  <c r="BE170" i="1"/>
  <c r="BE179" i="1"/>
  <c r="BE97" i="1"/>
  <c r="BE101" i="1"/>
  <c r="BE109" i="1"/>
  <c r="BE113" i="1"/>
  <c r="BE117" i="1"/>
  <c r="BE121" i="1"/>
  <c r="BE129" i="1"/>
  <c r="BE133" i="1"/>
  <c r="D146" i="1"/>
  <c r="E146" i="1" s="1"/>
  <c r="H147" i="6" s="1"/>
  <c r="AP163" i="1"/>
  <c r="Q163" i="6" s="1"/>
  <c r="D163" i="1"/>
  <c r="E163" i="1" s="1"/>
  <c r="H164" i="6" s="1"/>
  <c r="AZ173" i="1"/>
  <c r="AZ185" i="1"/>
  <c r="D198" i="1"/>
  <c r="E198" i="1" s="1"/>
  <c r="H199" i="6" s="1"/>
  <c r="D200" i="1"/>
  <c r="E200" i="1" s="1"/>
  <c r="AP202" i="1"/>
  <c r="AP223" i="1"/>
  <c r="D223" i="1"/>
  <c r="E223" i="1" s="1"/>
  <c r="AZ228" i="1"/>
  <c r="D233" i="1"/>
  <c r="E233" i="1" s="1"/>
  <c r="D236" i="1"/>
  <c r="E236" i="1" s="1"/>
  <c r="AP236" i="1"/>
  <c r="AP238" i="1"/>
  <c r="D242" i="1"/>
  <c r="E242" i="1" s="1"/>
  <c r="AZ244" i="1"/>
  <c r="BE265" i="1"/>
  <c r="BF265" i="1" s="1"/>
  <c r="AP265" i="1"/>
  <c r="BE289" i="1"/>
  <c r="BF289" i="1" s="1"/>
  <c r="D292" i="1"/>
  <c r="E292" i="1" s="1"/>
  <c r="D305" i="1"/>
  <c r="E305" i="1" s="1"/>
  <c r="D168" i="1"/>
  <c r="E168" i="1" s="1"/>
  <c r="H169" i="6" s="1"/>
  <c r="D170" i="1"/>
  <c r="E170" i="1" s="1"/>
  <c r="H171" i="6" s="1"/>
  <c r="D186" i="1"/>
  <c r="E186" i="1" s="1"/>
  <c r="H187" i="6" s="1"/>
  <c r="AP187" i="1"/>
  <c r="Q187" i="6" s="1"/>
  <c r="D187" i="1"/>
  <c r="E187" i="1" s="1"/>
  <c r="H188" i="6" s="1"/>
  <c r="AP199" i="1"/>
  <c r="Q199" i="6" s="1"/>
  <c r="D199" i="1"/>
  <c r="E199" i="1" s="1"/>
  <c r="D203" i="1"/>
  <c r="E203" i="1" s="1"/>
  <c r="AP213" i="1"/>
  <c r="BE213" i="1"/>
  <c r="BF213" i="1" s="1"/>
  <c r="AP246" i="1"/>
  <c r="D264" i="1"/>
  <c r="E264" i="1" s="1"/>
  <c r="D271" i="1"/>
  <c r="E271" i="1" s="1"/>
  <c r="AP167" i="1"/>
  <c r="Q167" i="6" s="1"/>
  <c r="BE167" i="1"/>
  <c r="D197" i="1"/>
  <c r="E197" i="1" s="1"/>
  <c r="H198" i="6" s="1"/>
  <c r="AP212" i="1"/>
  <c r="BE212" i="1"/>
  <c r="BF212" i="1" s="1"/>
  <c r="D255" i="1"/>
  <c r="E255" i="1" s="1"/>
  <c r="D285" i="1"/>
  <c r="E285" i="1" s="1"/>
  <c r="AP292" i="1"/>
  <c r="BE292" i="1"/>
  <c r="BF292" i="1" s="1"/>
  <c r="AP113" i="1"/>
  <c r="Q113" i="6" s="1"/>
  <c r="AP137" i="1"/>
  <c r="Q137" i="6" s="1"/>
  <c r="BE141" i="1"/>
  <c r="BE147" i="1"/>
  <c r="AP166" i="1"/>
  <c r="Q166" i="6" s="1"/>
  <c r="BE169" i="1"/>
  <c r="AZ227" i="1"/>
  <c r="BE227" i="1" s="1"/>
  <c r="BF227" i="1" s="1"/>
  <c r="D269" i="1"/>
  <c r="E269" i="1" s="1"/>
  <c r="D280" i="1"/>
  <c r="E280" i="1" s="1"/>
  <c r="AP155" i="1"/>
  <c r="Q155" i="6" s="1"/>
  <c r="D156" i="1"/>
  <c r="E156" i="1" s="1"/>
  <c r="H157" i="6" s="1"/>
  <c r="AP185" i="1"/>
  <c r="Q185" i="6" s="1"/>
  <c r="BE211" i="1"/>
  <c r="BF211" i="1" s="1"/>
  <c r="BE241" i="1"/>
  <c r="BF241" i="1" s="1"/>
  <c r="AZ273" i="1"/>
  <c r="BE273" i="1" s="1"/>
  <c r="BF273" i="1" s="1"/>
  <c r="AP316" i="1"/>
  <c r="AP64" i="1"/>
  <c r="Q64" i="6" s="1"/>
  <c r="AP68" i="1"/>
  <c r="Q68" i="6" s="1"/>
  <c r="AP76" i="1"/>
  <c r="Q76" i="6" s="1"/>
  <c r="AP80" i="1"/>
  <c r="Q80" i="6" s="1"/>
  <c r="AP88" i="1"/>
  <c r="Q88" i="6" s="1"/>
  <c r="AP92" i="1"/>
  <c r="Q92" i="6" s="1"/>
  <c r="AP100" i="1"/>
  <c r="Q100" i="6" s="1"/>
  <c r="AP104" i="1"/>
  <c r="Q104" i="6" s="1"/>
  <c r="AP112" i="1"/>
  <c r="Q112" i="6" s="1"/>
  <c r="AP116" i="1"/>
  <c r="Q116" i="6" s="1"/>
  <c r="AP124" i="1"/>
  <c r="Q124" i="6" s="1"/>
  <c r="BE142" i="1"/>
  <c r="BE148" i="1"/>
  <c r="AZ150" i="1"/>
  <c r="AP158" i="1"/>
  <c r="Q158" i="6" s="1"/>
  <c r="AP195" i="1"/>
  <c r="Q195" i="6" s="1"/>
  <c r="BE195" i="1"/>
  <c r="AZ203" i="1"/>
  <c r="BE203" i="1" s="1"/>
  <c r="BF203" i="1" s="1"/>
  <c r="AZ223" i="1"/>
  <c r="BE223" i="1" s="1"/>
  <c r="BF223" i="1" s="1"/>
  <c r="D228" i="1"/>
  <c r="E228" i="1" s="1"/>
  <c r="BE240" i="1"/>
  <c r="BF240" i="1" s="1"/>
  <c r="AP240" i="1"/>
  <c r="D254" i="1"/>
  <c r="E254" i="1" s="1"/>
  <c r="D261" i="1"/>
  <c r="E261" i="1" s="1"/>
  <c r="AP270" i="1"/>
  <c r="D270" i="1"/>
  <c r="E270" i="1" s="1"/>
  <c r="D150" i="1"/>
  <c r="E150" i="1" s="1"/>
  <c r="H151" i="6" s="1"/>
  <c r="D180" i="1"/>
  <c r="E180" i="1" s="1"/>
  <c r="H181" i="6" s="1"/>
  <c r="D182" i="1"/>
  <c r="E182" i="1" s="1"/>
  <c r="H183" i="6" s="1"/>
  <c r="AP184" i="1"/>
  <c r="Q184" i="6" s="1"/>
  <c r="D184" i="1"/>
  <c r="E184" i="1" s="1"/>
  <c r="H185" i="6" s="1"/>
  <c r="AZ199" i="1"/>
  <c r="R199" i="6" s="1"/>
  <c r="D204" i="1"/>
  <c r="E204" i="1" s="1"/>
  <c r="AP217" i="1"/>
  <c r="D217" i="1"/>
  <c r="E217" i="1" s="1"/>
  <c r="D224" i="1"/>
  <c r="E224" i="1" s="1"/>
  <c r="AP227" i="1"/>
  <c r="AZ242" i="1"/>
  <c r="BE242" i="1" s="1"/>
  <c r="BF242" i="1" s="1"/>
  <c r="D276" i="1"/>
  <c r="E276" i="1" s="1"/>
  <c r="D279" i="1"/>
  <c r="E279" i="1" s="1"/>
  <c r="D289" i="1"/>
  <c r="E289" i="1" s="1"/>
  <c r="AP268" i="1"/>
  <c r="BE268" i="1"/>
  <c r="BF268" i="1" s="1"/>
  <c r="D64" i="1"/>
  <c r="E64" i="1" s="1"/>
  <c r="H65" i="6" s="1"/>
  <c r="D76" i="1"/>
  <c r="E76" i="1" s="1"/>
  <c r="H77" i="6" s="1"/>
  <c r="D88" i="1"/>
  <c r="E88" i="1" s="1"/>
  <c r="H89" i="6" s="1"/>
  <c r="D100" i="1"/>
  <c r="E100" i="1" s="1"/>
  <c r="H101" i="6" s="1"/>
  <c r="D112" i="1"/>
  <c r="E112" i="1" s="1"/>
  <c r="H113" i="6" s="1"/>
  <c r="D124" i="1"/>
  <c r="E124" i="1" s="1"/>
  <c r="H125" i="6" s="1"/>
  <c r="D136" i="1"/>
  <c r="E136" i="1" s="1"/>
  <c r="H137" i="6" s="1"/>
  <c r="AP179" i="1"/>
  <c r="Q179" i="6" s="1"/>
  <c r="AP181" i="1"/>
  <c r="Q181" i="6" s="1"/>
  <c r="D181" i="1"/>
  <c r="E181" i="1" s="1"/>
  <c r="H182" i="6" s="1"/>
  <c r="BE182" i="1"/>
  <c r="D188" i="1"/>
  <c r="E188" i="1" s="1"/>
  <c r="H189" i="6" s="1"/>
  <c r="AZ198" i="1"/>
  <c r="R198" i="6" s="1"/>
  <c r="D202" i="1"/>
  <c r="E202" i="1" s="1"/>
  <c r="AP205" i="1"/>
  <c r="D205" i="1"/>
  <c r="E205" i="1" s="1"/>
  <c r="D215" i="1"/>
  <c r="E215" i="1" s="1"/>
  <c r="D238" i="1"/>
  <c r="E238" i="1" s="1"/>
  <c r="AP241" i="1"/>
  <c r="D241" i="1"/>
  <c r="E241" i="1" s="1"/>
  <c r="D243" i="1"/>
  <c r="E243" i="1" s="1"/>
  <c r="D252" i="1"/>
  <c r="E252" i="1" s="1"/>
  <c r="AP325" i="1"/>
  <c r="BE325" i="1"/>
  <c r="BF325" i="1" s="1"/>
  <c r="D333" i="1"/>
  <c r="E333" i="1" s="1"/>
  <c r="AP144" i="1"/>
  <c r="Q144" i="6" s="1"/>
  <c r="D161" i="1"/>
  <c r="E161" i="1" s="1"/>
  <c r="H162" i="6" s="1"/>
  <c r="D190" i="1"/>
  <c r="E190" i="1" s="1"/>
  <c r="H191" i="6" s="1"/>
  <c r="D192" i="1"/>
  <c r="E192" i="1" s="1"/>
  <c r="H193" i="6" s="1"/>
  <c r="AP204" i="1"/>
  <c r="AP211" i="1"/>
  <c r="AP239" i="1"/>
  <c r="AP253" i="1"/>
  <c r="BE253" i="1"/>
  <c r="BF253" i="1" s="1"/>
  <c r="AP294" i="1"/>
  <c r="BE294" i="1"/>
  <c r="BF294" i="1" s="1"/>
  <c r="AP147" i="1"/>
  <c r="Q147" i="6" s="1"/>
  <c r="BE151" i="1"/>
  <c r="AP191" i="1"/>
  <c r="Q191" i="6" s="1"/>
  <c r="AP224" i="1"/>
  <c r="D226" i="1"/>
  <c r="E226" i="1" s="1"/>
  <c r="AP226" i="1"/>
  <c r="BE237" i="1"/>
  <c r="BF237" i="1" s="1"/>
  <c r="BE266" i="1"/>
  <c r="BF266" i="1" s="1"/>
  <c r="D303" i="1"/>
  <c r="E303" i="1" s="1"/>
  <c r="BE303" i="1"/>
  <c r="BF303" i="1" s="1"/>
  <c r="AZ157" i="1"/>
  <c r="D179" i="1"/>
  <c r="E179" i="1" s="1"/>
  <c r="H180" i="6" s="1"/>
  <c r="BE193" i="1"/>
  <c r="AZ205" i="1"/>
  <c r="BE205" i="1" s="1"/>
  <c r="BF205" i="1" s="1"/>
  <c r="AZ210" i="1"/>
  <c r="BE219" i="1"/>
  <c r="BF219" i="1" s="1"/>
  <c r="AP221" i="1"/>
  <c r="D248" i="1"/>
  <c r="E248" i="1" s="1"/>
  <c r="AP249" i="1"/>
  <c r="AZ270" i="1"/>
  <c r="BE270" i="1" s="1"/>
  <c r="BF270" i="1" s="1"/>
  <c r="AP272" i="1"/>
  <c r="BE272" i="1"/>
  <c r="BF272" i="1" s="1"/>
  <c r="D287" i="1"/>
  <c r="E287" i="1" s="1"/>
  <c r="BE288" i="1"/>
  <c r="BF288" i="1" s="1"/>
  <c r="D324" i="1"/>
  <c r="E324" i="1" s="1"/>
  <c r="AP324" i="1"/>
  <c r="D335" i="1"/>
  <c r="E335" i="1" s="1"/>
  <c r="D330" i="1"/>
  <c r="E330" i="1" s="1"/>
  <c r="AP330" i="1"/>
  <c r="D337" i="1"/>
  <c r="E337" i="1" s="1"/>
  <c r="BE354" i="1"/>
  <c r="BF354" i="1" s="1"/>
  <c r="AP354" i="1"/>
  <c r="AP285" i="1"/>
  <c r="BE285" i="1"/>
  <c r="BF285" i="1" s="1"/>
  <c r="AP301" i="1"/>
  <c r="BE301" i="1"/>
  <c r="BF301" i="1" s="1"/>
  <c r="D334" i="1"/>
  <c r="E334" i="1" s="1"/>
  <c r="BE320" i="1"/>
  <c r="BF320" i="1" s="1"/>
  <c r="AP320" i="1"/>
  <c r="BE341" i="1"/>
  <c r="BF341" i="1" s="1"/>
  <c r="AP341" i="1"/>
  <c r="D455" i="1"/>
  <c r="E455" i="1" s="1"/>
  <c r="D462" i="1"/>
  <c r="E462" i="1" s="1"/>
  <c r="AP358" i="1"/>
  <c r="AP319" i="1"/>
  <c r="D321" i="1"/>
  <c r="E321" i="1" s="1"/>
  <c r="AP349" i="1"/>
  <c r="BE349" i="1"/>
  <c r="BF349" i="1" s="1"/>
  <c r="D358" i="1"/>
  <c r="E358" i="1" s="1"/>
  <c r="AP435" i="1"/>
  <c r="BE435" i="1"/>
  <c r="BF435" i="1" s="1"/>
  <c r="AP230" i="1"/>
  <c r="BE230" i="1"/>
  <c r="BF230" i="1" s="1"/>
  <c r="AP231" i="1"/>
  <c r="AZ248" i="1"/>
  <c r="D259" i="1"/>
  <c r="E259" i="1" s="1"/>
  <c r="D260" i="1"/>
  <c r="E260" i="1" s="1"/>
  <c r="AP260" i="1"/>
  <c r="D281" i="1"/>
  <c r="E281" i="1" s="1"/>
  <c r="D298" i="1"/>
  <c r="E298" i="1" s="1"/>
  <c r="BE299" i="1"/>
  <c r="BF299" i="1" s="1"/>
  <c r="AP299" i="1"/>
  <c r="D338" i="1"/>
  <c r="E338" i="1" s="1"/>
  <c r="AP146" i="1"/>
  <c r="Q146" i="6" s="1"/>
  <c r="AZ161" i="1"/>
  <c r="R161" i="6" s="1"/>
  <c r="BE166" i="1"/>
  <c r="AZ168" i="1"/>
  <c r="BE175" i="1"/>
  <c r="AZ187" i="1"/>
  <c r="R187" i="6" s="1"/>
  <c r="AZ192" i="1"/>
  <c r="R192" i="6" s="1"/>
  <c r="BE201" i="1"/>
  <c r="BF201" i="1" s="1"/>
  <c r="AP203" i="1"/>
  <c r="BE221" i="1"/>
  <c r="BF221" i="1" s="1"/>
  <c r="BE229" i="1"/>
  <c r="BF229" i="1" s="1"/>
  <c r="BE258" i="1"/>
  <c r="BF258" i="1" s="1"/>
  <c r="AP258" i="1"/>
  <c r="BE259" i="1"/>
  <c r="BF259" i="1" s="1"/>
  <c r="AP259" i="1"/>
  <c r="BE267" i="1"/>
  <c r="BF267" i="1" s="1"/>
  <c r="AP275" i="1"/>
  <c r="D310" i="1"/>
  <c r="E310" i="1" s="1"/>
  <c r="D319" i="1"/>
  <c r="E319" i="1" s="1"/>
  <c r="BE319" i="1"/>
  <c r="BF319" i="1" s="1"/>
  <c r="D331" i="1"/>
  <c r="E331" i="1" s="1"/>
  <c r="D347" i="1"/>
  <c r="E347" i="1" s="1"/>
  <c r="D351" i="1"/>
  <c r="E351" i="1" s="1"/>
  <c r="BE369" i="1"/>
  <c r="BF369" i="1" s="1"/>
  <c r="D369" i="1"/>
  <c r="E369" i="1" s="1"/>
  <c r="AZ286" i="1"/>
  <c r="BE286" i="1" s="1"/>
  <c r="BF286" i="1" s="1"/>
  <c r="AP326" i="1"/>
  <c r="BE326" i="1"/>
  <c r="BF326" i="1" s="1"/>
  <c r="BE368" i="1"/>
  <c r="BF368" i="1" s="1"/>
  <c r="D368" i="1"/>
  <c r="E368" i="1" s="1"/>
  <c r="AZ256" i="1"/>
  <c r="D277" i="1"/>
  <c r="E277" i="1" s="1"/>
  <c r="BE297" i="1"/>
  <c r="BF297" i="1" s="1"/>
  <c r="BE306" i="1"/>
  <c r="BF306" i="1" s="1"/>
  <c r="AP306" i="1"/>
  <c r="D367" i="1"/>
  <c r="E367" i="1" s="1"/>
  <c r="BE367" i="1"/>
  <c r="BF367" i="1" s="1"/>
  <c r="D375" i="1"/>
  <c r="E375" i="1" s="1"/>
  <c r="BE383" i="1"/>
  <c r="BF383" i="1" s="1"/>
  <c r="D413" i="1"/>
  <c r="E413" i="1" s="1"/>
  <c r="D448" i="1"/>
  <c r="E448" i="1" s="1"/>
  <c r="D554" i="1"/>
  <c r="E554" i="1" s="1"/>
  <c r="BE172" i="1"/>
  <c r="BE190" i="1"/>
  <c r="BE208" i="1"/>
  <c r="BF208" i="1" s="1"/>
  <c r="BE226" i="1"/>
  <c r="BF226" i="1" s="1"/>
  <c r="BE246" i="1"/>
  <c r="BF246" i="1" s="1"/>
  <c r="D266" i="1"/>
  <c r="E266" i="1" s="1"/>
  <c r="D304" i="1"/>
  <c r="E304" i="1" s="1"/>
  <c r="D309" i="1"/>
  <c r="E309" i="1" s="1"/>
  <c r="AP337" i="1"/>
  <c r="BE337" i="1"/>
  <c r="BF337" i="1" s="1"/>
  <c r="BE352" i="1"/>
  <c r="BF352" i="1" s="1"/>
  <c r="AP352" i="1"/>
  <c r="D381" i="1"/>
  <c r="E381" i="1" s="1"/>
  <c r="D393" i="1"/>
  <c r="E393" i="1" s="1"/>
  <c r="BE393" i="1"/>
  <c r="BF393" i="1" s="1"/>
  <c r="AP401" i="1"/>
  <c r="BE401" i="1"/>
  <c r="BF401" i="1" s="1"/>
  <c r="BE444" i="1"/>
  <c r="BF444" i="1" s="1"/>
  <c r="AP444" i="1"/>
  <c r="D365" i="1"/>
  <c r="E365" i="1" s="1"/>
  <c r="BE366" i="1"/>
  <c r="BF366" i="1" s="1"/>
  <c r="AP366" i="1"/>
  <c r="AP381" i="1"/>
  <c r="BE381" i="1"/>
  <c r="BF381" i="1" s="1"/>
  <c r="AP392" i="1"/>
  <c r="D392" i="1"/>
  <c r="E392" i="1" s="1"/>
  <c r="AP397" i="1"/>
  <c r="D397" i="1"/>
  <c r="E397" i="1" s="1"/>
  <c r="BE499" i="1"/>
  <c r="BF499" i="1" s="1"/>
  <c r="AP499" i="1"/>
  <c r="D345" i="1"/>
  <c r="E345" i="1" s="1"/>
  <c r="D374" i="1"/>
  <c r="E374" i="1" s="1"/>
  <c r="BE396" i="1"/>
  <c r="BF396" i="1" s="1"/>
  <c r="AP396" i="1"/>
  <c r="BE184" i="1"/>
  <c r="BE202" i="1"/>
  <c r="BF202" i="1" s="1"/>
  <c r="BE220" i="1"/>
  <c r="BF220" i="1" s="1"/>
  <c r="BE238" i="1"/>
  <c r="BF238" i="1" s="1"/>
  <c r="D239" i="1"/>
  <c r="E239" i="1" s="1"/>
  <c r="AP257" i="1"/>
  <c r="BE282" i="1"/>
  <c r="BF282" i="1" s="1"/>
  <c r="D284" i="1"/>
  <c r="E284" i="1" s="1"/>
  <c r="AP355" i="1"/>
  <c r="D361" i="1"/>
  <c r="E361" i="1" s="1"/>
  <c r="AP361" i="1"/>
  <c r="D385" i="1"/>
  <c r="E385" i="1" s="1"/>
  <c r="AP385" i="1"/>
  <c r="D350" i="1"/>
  <c r="E350" i="1" s="1"/>
  <c r="AP380" i="1"/>
  <c r="BE380" i="1"/>
  <c r="BF380" i="1" s="1"/>
  <c r="D400" i="1"/>
  <c r="E400" i="1" s="1"/>
  <c r="AP400" i="1"/>
  <c r="BE181" i="1"/>
  <c r="BE235" i="1"/>
  <c r="BF235" i="1" s="1"/>
  <c r="BE250" i="1"/>
  <c r="BF250" i="1" s="1"/>
  <c r="BE251" i="1"/>
  <c r="BF251" i="1" s="1"/>
  <c r="D272" i="1"/>
  <c r="E272" i="1" s="1"/>
  <c r="AP276" i="1"/>
  <c r="D288" i="1"/>
  <c r="E288" i="1" s="1"/>
  <c r="AP297" i="1"/>
  <c r="AZ316" i="1"/>
  <c r="BE316" i="1" s="1"/>
  <c r="BF316" i="1" s="1"/>
  <c r="BE324" i="1"/>
  <c r="BF324" i="1" s="1"/>
  <c r="D327" i="1"/>
  <c r="E327" i="1" s="1"/>
  <c r="BE330" i="1"/>
  <c r="BF330" i="1" s="1"/>
  <c r="D344" i="1"/>
  <c r="E344" i="1" s="1"/>
  <c r="D349" i="1"/>
  <c r="E349" i="1" s="1"/>
  <c r="AP364" i="1"/>
  <c r="BE364" i="1"/>
  <c r="BF364" i="1" s="1"/>
  <c r="D395" i="1"/>
  <c r="E395" i="1" s="1"/>
  <c r="D446" i="1"/>
  <c r="E446" i="1" s="1"/>
  <c r="BE446" i="1"/>
  <c r="BF446" i="1" s="1"/>
  <c r="BE485" i="1"/>
  <c r="BF485" i="1" s="1"/>
  <c r="BE379" i="1"/>
  <c r="BF379" i="1" s="1"/>
  <c r="AP379" i="1"/>
  <c r="D417" i="1"/>
  <c r="E417" i="1" s="1"/>
  <c r="AP433" i="1"/>
  <c r="D433" i="1"/>
  <c r="E433" i="1" s="1"/>
  <c r="BE160" i="1"/>
  <c r="BE178" i="1"/>
  <c r="BE196" i="1"/>
  <c r="BE214" i="1"/>
  <c r="BF214" i="1" s="1"/>
  <c r="BE232" i="1"/>
  <c r="BF232" i="1" s="1"/>
  <c r="AP273" i="1"/>
  <c r="AZ276" i="1"/>
  <c r="BE276" i="1" s="1"/>
  <c r="BF276" i="1" s="1"/>
  <c r="BE291" i="1"/>
  <c r="BF291" i="1" s="1"/>
  <c r="D314" i="1"/>
  <c r="E314" i="1" s="1"/>
  <c r="D317" i="1"/>
  <c r="E317" i="1" s="1"/>
  <c r="BE318" i="1"/>
  <c r="BF318" i="1" s="1"/>
  <c r="BE322" i="1"/>
  <c r="BF322" i="1" s="1"/>
  <c r="D328" i="1"/>
  <c r="E328" i="1" s="1"/>
  <c r="D339" i="1"/>
  <c r="E339" i="1" s="1"/>
  <c r="D343" i="1"/>
  <c r="E343" i="1" s="1"/>
  <c r="BE348" i="1"/>
  <c r="BF348" i="1" s="1"/>
  <c r="AP348" i="1"/>
  <c r="BE363" i="1"/>
  <c r="BF363" i="1" s="1"/>
  <c r="AP463" i="1"/>
  <c r="BE260" i="1"/>
  <c r="BF260" i="1" s="1"/>
  <c r="BE262" i="1"/>
  <c r="BF262" i="1" s="1"/>
  <c r="AP262" i="1"/>
  <c r="AP312" i="1"/>
  <c r="AP314" i="1"/>
  <c r="AP339" i="1"/>
  <c r="AP343" i="1"/>
  <c r="BE343" i="1"/>
  <c r="BF343" i="1" s="1"/>
  <c r="D353" i="1"/>
  <c r="E353" i="1" s="1"/>
  <c r="AP445" i="1"/>
  <c r="D445" i="1"/>
  <c r="E445" i="1" s="1"/>
  <c r="D332" i="1"/>
  <c r="E332" i="1" s="1"/>
  <c r="BE361" i="1"/>
  <c r="BF361" i="1" s="1"/>
  <c r="D362" i="1"/>
  <c r="E362" i="1" s="1"/>
  <c r="D379" i="1"/>
  <c r="E379" i="1" s="1"/>
  <c r="D405" i="1"/>
  <c r="E405" i="1" s="1"/>
  <c r="BE460" i="1"/>
  <c r="BF460" i="1" s="1"/>
  <c r="AP460" i="1"/>
  <c r="BE473" i="1"/>
  <c r="BF473" i="1" s="1"/>
  <c r="D498" i="1"/>
  <c r="E498" i="1" s="1"/>
  <c r="D404" i="1"/>
  <c r="E404" i="1" s="1"/>
  <c r="AZ422" i="1"/>
  <c r="BE432" i="1"/>
  <c r="BF432" i="1" s="1"/>
  <c r="AP432" i="1"/>
  <c r="BE502" i="1"/>
  <c r="BF502" i="1" s="1"/>
  <c r="AP502" i="1"/>
  <c r="BE530" i="1"/>
  <c r="BF530" i="1" s="1"/>
  <c r="AP530" i="1"/>
  <c r="AZ407" i="1"/>
  <c r="BE407" i="1" s="1"/>
  <c r="BF407" i="1" s="1"/>
  <c r="AP420" i="1"/>
  <c r="AP421" i="1"/>
  <c r="AP431" i="1"/>
  <c r="BE431" i="1"/>
  <c r="BF431" i="1" s="1"/>
  <c r="AP472" i="1"/>
  <c r="D494" i="1"/>
  <c r="E494" i="1" s="1"/>
  <c r="AP507" i="1"/>
  <c r="BE507" i="1"/>
  <c r="BF507" i="1" s="1"/>
  <c r="AZ295" i="1"/>
  <c r="BE295" i="1" s="1"/>
  <c r="BF295" i="1" s="1"/>
  <c r="D300" i="1"/>
  <c r="E300" i="1" s="1"/>
  <c r="AP307" i="1"/>
  <c r="D316" i="1"/>
  <c r="E316" i="1" s="1"/>
  <c r="D341" i="1"/>
  <c r="E341" i="1" s="1"/>
  <c r="AP371" i="1"/>
  <c r="BE371" i="1"/>
  <c r="BF371" i="1" s="1"/>
  <c r="AP399" i="1"/>
  <c r="BE400" i="1"/>
  <c r="BF400" i="1" s="1"/>
  <c r="D408" i="1"/>
  <c r="E408" i="1" s="1"/>
  <c r="D416" i="1"/>
  <c r="E416" i="1" s="1"/>
  <c r="BE416" i="1"/>
  <c r="BF416" i="1" s="1"/>
  <c r="AP448" i="1"/>
  <c r="D465" i="1"/>
  <c r="E465" i="1" s="1"/>
  <c r="D323" i="1"/>
  <c r="E323" i="1" s="1"/>
  <c r="AZ345" i="1"/>
  <c r="BE355" i="1"/>
  <c r="BF355" i="1" s="1"/>
  <c r="D356" i="1"/>
  <c r="E356" i="1" s="1"/>
  <c r="D359" i="1"/>
  <c r="E359" i="1" s="1"/>
  <c r="D389" i="1"/>
  <c r="E389" i="1" s="1"/>
  <c r="AP390" i="1"/>
  <c r="AP410" i="1"/>
  <c r="D412" i="1"/>
  <c r="E412" i="1" s="1"/>
  <c r="AP412" i="1"/>
  <c r="AP419" i="1"/>
  <c r="D311" i="1"/>
  <c r="E311" i="1" s="1"/>
  <c r="AP323" i="1"/>
  <c r="AP370" i="1"/>
  <c r="AP391" i="1"/>
  <c r="BE403" i="1"/>
  <c r="BF403" i="1" s="1"/>
  <c r="AP403" i="1"/>
  <c r="AP407" i="1"/>
  <c r="AP415" i="1"/>
  <c r="D415" i="1"/>
  <c r="E415" i="1" s="1"/>
  <c r="D420" i="1"/>
  <c r="E420" i="1" s="1"/>
  <c r="BE420" i="1"/>
  <c r="BF420" i="1" s="1"/>
  <c r="AZ421" i="1"/>
  <c r="BE421" i="1" s="1"/>
  <c r="BF421" i="1" s="1"/>
  <c r="D429" i="1"/>
  <c r="E429" i="1" s="1"/>
  <c r="BE451" i="1"/>
  <c r="BF451" i="1" s="1"/>
  <c r="AP451" i="1"/>
  <c r="BE479" i="1"/>
  <c r="BF479" i="1" s="1"/>
  <c r="D302" i="1"/>
  <c r="E302" i="1" s="1"/>
  <c r="BE329" i="1"/>
  <c r="BF329" i="1" s="1"/>
  <c r="AP329" i="1"/>
  <c r="BE336" i="1"/>
  <c r="BF336" i="1" s="1"/>
  <c r="BE342" i="1"/>
  <c r="BF342" i="1" s="1"/>
  <c r="D364" i="1"/>
  <c r="E364" i="1" s="1"/>
  <c r="AP369" i="1"/>
  <c r="BE378" i="1"/>
  <c r="BF378" i="1" s="1"/>
  <c r="D378" i="1"/>
  <c r="E378" i="1" s="1"/>
  <c r="AZ382" i="1"/>
  <c r="BE382" i="1" s="1"/>
  <c r="BF382" i="1" s="1"/>
  <c r="D387" i="1"/>
  <c r="E387" i="1" s="1"/>
  <c r="D396" i="1"/>
  <c r="E396" i="1" s="1"/>
  <c r="D398" i="1"/>
  <c r="E398" i="1" s="1"/>
  <c r="D414" i="1"/>
  <c r="E414" i="1" s="1"/>
  <c r="AP470" i="1"/>
  <c r="BE470" i="1"/>
  <c r="BF470" i="1" s="1"/>
  <c r="AZ283" i="1"/>
  <c r="D290" i="1"/>
  <c r="E290" i="1" s="1"/>
  <c r="D297" i="1"/>
  <c r="E297" i="1" s="1"/>
  <c r="D342" i="1"/>
  <c r="E342" i="1" s="1"/>
  <c r="D355" i="1"/>
  <c r="E355" i="1" s="1"/>
  <c r="D363" i="1"/>
  <c r="E363" i="1" s="1"/>
  <c r="AP398" i="1"/>
  <c r="D402" i="1"/>
  <c r="E402" i="1" s="1"/>
  <c r="BE418" i="1"/>
  <c r="BF418" i="1" s="1"/>
  <c r="AP418" i="1"/>
  <c r="D450" i="1"/>
  <c r="E450" i="1" s="1"/>
  <c r="AP558" i="1"/>
  <c r="D558" i="1"/>
  <c r="E558" i="1" s="1"/>
  <c r="D619" i="1"/>
  <c r="E619" i="1" s="1"/>
  <c r="D296" i="1"/>
  <c r="E296" i="1" s="1"/>
  <c r="AP377" i="1"/>
  <c r="AZ384" i="1"/>
  <c r="BE411" i="1"/>
  <c r="BF411" i="1" s="1"/>
  <c r="D425" i="1"/>
  <c r="E425" i="1" s="1"/>
  <c r="D426" i="1"/>
  <c r="E426" i="1" s="1"/>
  <c r="AP428" i="1"/>
  <c r="BE428" i="1"/>
  <c r="BF428" i="1" s="1"/>
  <c r="D430" i="1"/>
  <c r="E430" i="1" s="1"/>
  <c r="AZ433" i="1"/>
  <c r="BE433" i="1" s="1"/>
  <c r="BF433" i="1" s="1"/>
  <c r="AZ437" i="1"/>
  <c r="D449" i="1"/>
  <c r="E449" i="1" s="1"/>
  <c r="AZ455" i="1"/>
  <c r="D457" i="1"/>
  <c r="E457" i="1" s="1"/>
  <c r="D471" i="1"/>
  <c r="E471" i="1" s="1"/>
  <c r="AP471" i="1"/>
  <c r="AP496" i="1"/>
  <c r="D496" i="1"/>
  <c r="E496" i="1" s="1"/>
  <c r="BE501" i="1"/>
  <c r="BF501" i="1" s="1"/>
  <c r="AP501" i="1"/>
  <c r="AP515" i="1"/>
  <c r="BE515" i="1"/>
  <c r="BF515" i="1" s="1"/>
  <c r="AP425" i="1"/>
  <c r="BE426" i="1"/>
  <c r="BF426" i="1" s="1"/>
  <c r="BE484" i="1"/>
  <c r="BF484" i="1" s="1"/>
  <c r="D484" i="1"/>
  <c r="E484" i="1" s="1"/>
  <c r="AP506" i="1"/>
  <c r="BE520" i="1"/>
  <c r="BF520" i="1" s="1"/>
  <c r="AP520" i="1"/>
  <c r="D529" i="1"/>
  <c r="E529" i="1" s="1"/>
  <c r="AP438" i="1"/>
  <c r="AP485" i="1"/>
  <c r="BE537" i="1"/>
  <c r="BF537" i="1" s="1"/>
  <c r="AZ372" i="1"/>
  <c r="AZ395" i="1"/>
  <c r="D434" i="1"/>
  <c r="E434" i="1" s="1"/>
  <c r="AZ436" i="1"/>
  <c r="BE436" i="1" s="1"/>
  <c r="BF436" i="1" s="1"/>
  <c r="AP479" i="1"/>
  <c r="AP500" i="1"/>
  <c r="BE500" i="1"/>
  <c r="BF500" i="1" s="1"/>
  <c r="D523" i="1"/>
  <c r="E523" i="1" s="1"/>
  <c r="AP383" i="1"/>
  <c r="D384" i="1"/>
  <c r="E384" i="1" s="1"/>
  <c r="BE386" i="1"/>
  <c r="BF386" i="1" s="1"/>
  <c r="D422" i="1"/>
  <c r="E422" i="1" s="1"/>
  <c r="D495" i="1"/>
  <c r="E495" i="1" s="1"/>
  <c r="BE536" i="1"/>
  <c r="BF536" i="1" s="1"/>
  <c r="AP536" i="1"/>
  <c r="BE370" i="1"/>
  <c r="BF370" i="1" s="1"/>
  <c r="BE373" i="1"/>
  <c r="BF373" i="1" s="1"/>
  <c r="AZ430" i="1"/>
  <c r="BE430" i="1" s="1"/>
  <c r="BF430" i="1" s="1"/>
  <c r="D438" i="1"/>
  <c r="E438" i="1" s="1"/>
  <c r="D453" i="1"/>
  <c r="E453" i="1" s="1"/>
  <c r="AP487" i="1"/>
  <c r="D299" i="1"/>
  <c r="E299" i="1" s="1"/>
  <c r="D320" i="1"/>
  <c r="E320" i="1" s="1"/>
  <c r="D336" i="1"/>
  <c r="E336" i="1" s="1"/>
  <c r="AZ358" i="1"/>
  <c r="BE358" i="1" s="1"/>
  <c r="BF358" i="1" s="1"/>
  <c r="D372" i="1"/>
  <c r="E372" i="1" s="1"/>
  <c r="AZ377" i="1"/>
  <c r="BE377" i="1" s="1"/>
  <c r="BF377" i="1" s="1"/>
  <c r="D406" i="1"/>
  <c r="E406" i="1" s="1"/>
  <c r="BE442" i="1"/>
  <c r="BF442" i="1" s="1"/>
  <c r="AP443" i="1"/>
  <c r="AZ389" i="1"/>
  <c r="BE406" i="1"/>
  <c r="BF406" i="1" s="1"/>
  <c r="D428" i="1"/>
  <c r="E428" i="1" s="1"/>
  <c r="AZ439" i="1"/>
  <c r="BE439" i="1" s="1"/>
  <c r="BF439" i="1" s="1"/>
  <c r="AZ449" i="1"/>
  <c r="D452" i="1"/>
  <c r="E452" i="1" s="1"/>
  <c r="AP459" i="1"/>
  <c r="BE459" i="1"/>
  <c r="BF459" i="1" s="1"/>
  <c r="AP467" i="1"/>
  <c r="D467" i="1"/>
  <c r="E467" i="1" s="1"/>
  <c r="D480" i="1"/>
  <c r="E480" i="1" s="1"/>
  <c r="D521" i="1"/>
  <c r="E521" i="1" s="1"/>
  <c r="AP533" i="1"/>
  <c r="D542" i="1"/>
  <c r="E542" i="1" s="1"/>
  <c r="BE548" i="1"/>
  <c r="BF548" i="1" s="1"/>
  <c r="D553" i="1"/>
  <c r="E553" i="1" s="1"/>
  <c r="BE565" i="1"/>
  <c r="BF565" i="1" s="1"/>
  <c r="AP565" i="1"/>
  <c r="D589" i="1"/>
  <c r="E589" i="1" s="1"/>
  <c r="D520" i="1"/>
  <c r="E520" i="1" s="1"/>
  <c r="D535" i="1"/>
  <c r="E535" i="1" s="1"/>
  <c r="D576" i="1"/>
  <c r="E576" i="1" s="1"/>
  <c r="D634" i="1"/>
  <c r="E634" i="1" s="1"/>
  <c r="D435" i="1"/>
  <c r="E435" i="1" s="1"/>
  <c r="AP441" i="1"/>
  <c r="BE441" i="1"/>
  <c r="BF441" i="1" s="1"/>
  <c r="D442" i="1"/>
  <c r="E442" i="1" s="1"/>
  <c r="D488" i="1"/>
  <c r="E488" i="1" s="1"/>
  <c r="AZ495" i="1"/>
  <c r="BE495" i="1" s="1"/>
  <c r="BF495" i="1" s="1"/>
  <c r="BE506" i="1"/>
  <c r="BF506" i="1" s="1"/>
  <c r="D506" i="1"/>
  <c r="E506" i="1" s="1"/>
  <c r="D508" i="1"/>
  <c r="E508" i="1" s="1"/>
  <c r="AP539" i="1"/>
  <c r="BE539" i="1"/>
  <c r="BF539" i="1" s="1"/>
  <c r="D552" i="1"/>
  <c r="E552" i="1" s="1"/>
  <c r="D575" i="1"/>
  <c r="E575" i="1" s="1"/>
  <c r="D377" i="1"/>
  <c r="E377" i="1" s="1"/>
  <c r="D410" i="1"/>
  <c r="E410" i="1" s="1"/>
  <c r="D419" i="1"/>
  <c r="E419" i="1" s="1"/>
  <c r="AP442" i="1"/>
  <c r="D444" i="1"/>
  <c r="E444" i="1" s="1"/>
  <c r="D447" i="1"/>
  <c r="E447" i="1" s="1"/>
  <c r="BE478" i="1"/>
  <c r="BF478" i="1" s="1"/>
  <c r="D478" i="1"/>
  <c r="E478" i="1" s="1"/>
  <c r="AP484" i="1"/>
  <c r="AP490" i="1"/>
  <c r="D490" i="1"/>
  <c r="E490" i="1" s="1"/>
  <c r="BE544" i="1"/>
  <c r="BF544" i="1" s="1"/>
  <c r="AP544" i="1"/>
  <c r="AP545" i="1"/>
  <c r="AZ586" i="1"/>
  <c r="BE586" i="1" s="1"/>
  <c r="BF586" i="1" s="1"/>
  <c r="BE669" i="1"/>
  <c r="BF669" i="1" s="1"/>
  <c r="AP669" i="1"/>
  <c r="D437" i="1"/>
  <c r="E437" i="1" s="1"/>
  <c r="AP476" i="1"/>
  <c r="AP489" i="1"/>
  <c r="AP497" i="1"/>
  <c r="BE497" i="1"/>
  <c r="BF497" i="1" s="1"/>
  <c r="BE534" i="1"/>
  <c r="BF534" i="1" s="1"/>
  <c r="AP538" i="1"/>
  <c r="BE538" i="1"/>
  <c r="BF538" i="1" s="1"/>
  <c r="AP560" i="1"/>
  <c r="BE560" i="1"/>
  <c r="BF560" i="1" s="1"/>
  <c r="BE567" i="1"/>
  <c r="BF567" i="1" s="1"/>
  <c r="AP567" i="1"/>
  <c r="D293" i="1"/>
  <c r="E293" i="1" s="1"/>
  <c r="D329" i="1"/>
  <c r="E329" i="1" s="1"/>
  <c r="BE391" i="1"/>
  <c r="BF391" i="1" s="1"/>
  <c r="D403" i="1"/>
  <c r="E403" i="1" s="1"/>
  <c r="D431" i="1"/>
  <c r="E431" i="1" s="1"/>
  <c r="AP434" i="1"/>
  <c r="D468" i="1"/>
  <c r="E468" i="1" s="1"/>
  <c r="D474" i="1"/>
  <c r="E474" i="1" s="1"/>
  <c r="AP504" i="1"/>
  <c r="D505" i="1"/>
  <c r="E505" i="1" s="1"/>
  <c r="D516" i="1"/>
  <c r="E516" i="1" s="1"/>
  <c r="AP548" i="1"/>
  <c r="D574" i="1"/>
  <c r="E574" i="1" s="1"/>
  <c r="D582" i="1"/>
  <c r="E582" i="1" s="1"/>
  <c r="AP468" i="1"/>
  <c r="BE468" i="1"/>
  <c r="BF468" i="1" s="1"/>
  <c r="BE517" i="1"/>
  <c r="BF517" i="1" s="1"/>
  <c r="AP524" i="1"/>
  <c r="D524" i="1"/>
  <c r="E524" i="1" s="1"/>
  <c r="D550" i="1"/>
  <c r="E550" i="1" s="1"/>
  <c r="AP574" i="1"/>
  <c r="BE574" i="1"/>
  <c r="BF574" i="1" s="1"/>
  <c r="AP439" i="1"/>
  <c r="AP440" i="1"/>
  <c r="BE457" i="1"/>
  <c r="BF457" i="1" s="1"/>
  <c r="AP457" i="1"/>
  <c r="AP458" i="1"/>
  <c r="D477" i="1"/>
  <c r="E477" i="1" s="1"/>
  <c r="D493" i="1"/>
  <c r="E493" i="1" s="1"/>
  <c r="D517" i="1"/>
  <c r="E517" i="1" s="1"/>
  <c r="AP517" i="1"/>
  <c r="AZ531" i="1"/>
  <c r="BE531" i="1" s="1"/>
  <c r="BF531" i="1" s="1"/>
  <c r="AP577" i="1"/>
  <c r="BE585" i="1"/>
  <c r="BF585" i="1" s="1"/>
  <c r="BE598" i="1"/>
  <c r="BF598" i="1" s="1"/>
  <c r="D610" i="1"/>
  <c r="E610" i="1" s="1"/>
  <c r="D663" i="1"/>
  <c r="E663" i="1" s="1"/>
  <c r="D565" i="1"/>
  <c r="E565" i="1" s="1"/>
  <c r="D581" i="1"/>
  <c r="E581" i="1" s="1"/>
  <c r="BE588" i="1"/>
  <c r="BF588" i="1" s="1"/>
  <c r="AP588" i="1"/>
  <c r="D603" i="1"/>
  <c r="E603" i="1" s="1"/>
  <c r="D631" i="1"/>
  <c r="E631" i="1" s="1"/>
  <c r="BE564" i="1"/>
  <c r="BF564" i="1" s="1"/>
  <c r="AP573" i="1"/>
  <c r="BE573" i="1"/>
  <c r="BF573" i="1" s="1"/>
  <c r="D662" i="1"/>
  <c r="E662" i="1" s="1"/>
  <c r="D584" i="1"/>
  <c r="E584" i="1" s="1"/>
  <c r="D653" i="1"/>
  <c r="E653" i="1" s="1"/>
  <c r="D460" i="1"/>
  <c r="E460" i="1" s="1"/>
  <c r="AZ463" i="1"/>
  <c r="BE463" i="1" s="1"/>
  <c r="BF463" i="1" s="1"/>
  <c r="BE469" i="1"/>
  <c r="BF469" i="1" s="1"/>
  <c r="AZ483" i="1"/>
  <c r="AZ486" i="1"/>
  <c r="BE508" i="1"/>
  <c r="BF508" i="1" s="1"/>
  <c r="AP508" i="1"/>
  <c r="AP509" i="1"/>
  <c r="AZ513" i="1"/>
  <c r="D526" i="1"/>
  <c r="E526" i="1" s="1"/>
  <c r="D533" i="1"/>
  <c r="E533" i="1" s="1"/>
  <c r="D546" i="1"/>
  <c r="E546" i="1" s="1"/>
  <c r="D563" i="1"/>
  <c r="E563" i="1" s="1"/>
  <c r="D564" i="1"/>
  <c r="E564" i="1" s="1"/>
  <c r="D572" i="1"/>
  <c r="E572" i="1" s="1"/>
  <c r="D599" i="1"/>
  <c r="E599" i="1" s="1"/>
  <c r="BE481" i="1"/>
  <c r="BF481" i="1" s="1"/>
  <c r="BE510" i="1"/>
  <c r="BF510" i="1" s="1"/>
  <c r="D541" i="1"/>
  <c r="E541" i="1" s="1"/>
  <c r="D543" i="1"/>
  <c r="E543" i="1" s="1"/>
  <c r="AP562" i="1"/>
  <c r="BE562" i="1"/>
  <c r="BF562" i="1" s="1"/>
  <c r="AP571" i="1"/>
  <c r="BE388" i="1"/>
  <c r="BF388" i="1" s="1"/>
  <c r="AP416" i="1"/>
  <c r="AZ438" i="1"/>
  <c r="BE438" i="1" s="1"/>
  <c r="BF438" i="1" s="1"/>
  <c r="AZ456" i="1"/>
  <c r="BE456" i="1" s="1"/>
  <c r="BF456" i="1" s="1"/>
  <c r="D481" i="1"/>
  <c r="E481" i="1" s="1"/>
  <c r="AZ490" i="1"/>
  <c r="BE490" i="1" s="1"/>
  <c r="BF490" i="1" s="1"/>
  <c r="AZ496" i="1"/>
  <c r="BE514" i="1"/>
  <c r="BF514" i="1" s="1"/>
  <c r="AZ516" i="1"/>
  <c r="BE516" i="1" s="1"/>
  <c r="BF516" i="1" s="1"/>
  <c r="D522" i="1"/>
  <c r="E522" i="1" s="1"/>
  <c r="AP525" i="1"/>
  <c r="D528" i="1"/>
  <c r="E528" i="1" s="1"/>
  <c r="D570" i="1"/>
  <c r="E570" i="1" s="1"/>
  <c r="AP593" i="1"/>
  <c r="D596" i="1"/>
  <c r="E596" i="1" s="1"/>
  <c r="D601" i="1"/>
  <c r="E601" i="1" s="1"/>
  <c r="D626" i="1"/>
  <c r="E626" i="1" s="1"/>
  <c r="BE445" i="1"/>
  <c r="BF445" i="1" s="1"/>
  <c r="AP446" i="1"/>
  <c r="AP464" i="1"/>
  <c r="D472" i="1"/>
  <c r="E472" i="1" s="1"/>
  <c r="AP473" i="1"/>
  <c r="D486" i="1"/>
  <c r="E486" i="1" s="1"/>
  <c r="BE487" i="1"/>
  <c r="BF487" i="1" s="1"/>
  <c r="D501" i="1"/>
  <c r="E501" i="1" s="1"/>
  <c r="D512" i="1"/>
  <c r="E512" i="1" s="1"/>
  <c r="D514" i="1"/>
  <c r="E514" i="1" s="1"/>
  <c r="BE521" i="1"/>
  <c r="BF521" i="1" s="1"/>
  <c r="BE524" i="1"/>
  <c r="BF524" i="1" s="1"/>
  <c r="D538" i="1"/>
  <c r="E538" i="1" s="1"/>
  <c r="BE561" i="1"/>
  <c r="BF561" i="1" s="1"/>
  <c r="AP561" i="1"/>
  <c r="BE570" i="1"/>
  <c r="BF570" i="1" s="1"/>
  <c r="AP570" i="1"/>
  <c r="D614" i="1"/>
  <c r="E614" i="1" s="1"/>
  <c r="D646" i="1"/>
  <c r="E646" i="1" s="1"/>
  <c r="D587" i="1"/>
  <c r="E587" i="1" s="1"/>
  <c r="D602" i="1"/>
  <c r="E602" i="1" s="1"/>
  <c r="D632" i="1"/>
  <c r="E632" i="1" s="1"/>
  <c r="BE650" i="1"/>
  <c r="BF650" i="1" s="1"/>
  <c r="BE454" i="1"/>
  <c r="BF454" i="1" s="1"/>
  <c r="AP492" i="1"/>
  <c r="D502" i="1"/>
  <c r="E502" i="1" s="1"/>
  <c r="AZ504" i="1"/>
  <c r="BE504" i="1" s="1"/>
  <c r="BF504" i="1" s="1"/>
  <c r="AP534" i="1"/>
  <c r="AP551" i="1"/>
  <c r="BE551" i="1"/>
  <c r="BF551" i="1" s="1"/>
  <c r="D559" i="1"/>
  <c r="E559" i="1" s="1"/>
  <c r="D567" i="1"/>
  <c r="E567" i="1" s="1"/>
  <c r="D580" i="1"/>
  <c r="E580" i="1" s="1"/>
  <c r="AP586" i="1"/>
  <c r="BE609" i="1"/>
  <c r="BF609" i="1" s="1"/>
  <c r="BE618" i="1"/>
  <c r="BF618" i="1" s="1"/>
  <c r="AP559" i="1"/>
  <c r="BE559" i="1"/>
  <c r="BF559" i="1" s="1"/>
  <c r="D591" i="1"/>
  <c r="E591" i="1" s="1"/>
  <c r="BE595" i="1"/>
  <c r="BF595" i="1" s="1"/>
  <c r="BE637" i="1"/>
  <c r="BF637" i="1" s="1"/>
  <c r="D640" i="1"/>
  <c r="E640" i="1" s="1"/>
  <c r="BE649" i="1"/>
  <c r="BF649" i="1" s="1"/>
  <c r="BE672" i="1"/>
  <c r="BF672" i="1" s="1"/>
  <c r="D672" i="1"/>
  <c r="E672" i="1" s="1"/>
  <c r="BE376" i="1"/>
  <c r="BF376" i="1" s="1"/>
  <c r="BE394" i="1"/>
  <c r="BF394" i="1" s="1"/>
  <c r="BE448" i="1"/>
  <c r="BF448" i="1" s="1"/>
  <c r="BE466" i="1"/>
  <c r="BF466" i="1" s="1"/>
  <c r="AZ472" i="1"/>
  <c r="BE472" i="1" s="1"/>
  <c r="BF472" i="1" s="1"/>
  <c r="BE511" i="1"/>
  <c r="BF511" i="1" s="1"/>
  <c r="BE532" i="1"/>
  <c r="BF532" i="1" s="1"/>
  <c r="AZ571" i="1"/>
  <c r="BE571" i="1" s="1"/>
  <c r="BF571" i="1" s="1"/>
  <c r="D594" i="1"/>
  <c r="E594" i="1" s="1"/>
  <c r="BE604" i="1"/>
  <c r="BF604" i="1" s="1"/>
  <c r="D620" i="1"/>
  <c r="E620" i="1" s="1"/>
  <c r="AP627" i="1"/>
  <c r="D627" i="1"/>
  <c r="E627" i="1" s="1"/>
  <c r="BE671" i="1"/>
  <c r="BF671" i="1" s="1"/>
  <c r="AP671" i="1"/>
  <c r="AP452" i="1"/>
  <c r="D476" i="1"/>
  <c r="E476" i="1" s="1"/>
  <c r="BE505" i="1"/>
  <c r="BF505" i="1" s="1"/>
  <c r="AP505" i="1"/>
  <c r="AP531" i="1"/>
  <c r="D536" i="1"/>
  <c r="E536" i="1" s="1"/>
  <c r="D555" i="1"/>
  <c r="E555" i="1" s="1"/>
  <c r="AP564" i="1"/>
  <c r="AP594" i="1"/>
  <c r="AP597" i="1"/>
  <c r="D597" i="1"/>
  <c r="E597" i="1" s="1"/>
  <c r="BE642" i="1"/>
  <c r="BF642" i="1" s="1"/>
  <c r="AP642" i="1"/>
  <c r="BE648" i="1"/>
  <c r="BF648" i="1" s="1"/>
  <c r="AP648" i="1"/>
  <c r="D658" i="1"/>
  <c r="E658" i="1" s="1"/>
  <c r="D499" i="1"/>
  <c r="E499" i="1" s="1"/>
  <c r="D511" i="1"/>
  <c r="E511" i="1" s="1"/>
  <c r="D532" i="1"/>
  <c r="E532" i="1" s="1"/>
  <c r="BE578" i="1"/>
  <c r="BF578" i="1" s="1"/>
  <c r="AP580" i="1"/>
  <c r="D604" i="1"/>
  <c r="E604" i="1" s="1"/>
  <c r="BE616" i="1"/>
  <c r="BF616" i="1" s="1"/>
  <c r="AP625" i="1"/>
  <c r="BE625" i="1"/>
  <c r="BF625" i="1" s="1"/>
  <c r="AZ552" i="1"/>
  <c r="BE638" i="1"/>
  <c r="BF638" i="1" s="1"/>
  <c r="D642" i="1"/>
  <c r="E642" i="1" s="1"/>
  <c r="BE493" i="1"/>
  <c r="BF493" i="1" s="1"/>
  <c r="BE528" i="1"/>
  <c r="BF528" i="1" s="1"/>
  <c r="D551" i="1"/>
  <c r="E551" i="1" s="1"/>
  <c r="BE557" i="1"/>
  <c r="BF557" i="1" s="1"/>
  <c r="D595" i="1"/>
  <c r="E595" i="1" s="1"/>
  <c r="D648" i="1"/>
  <c r="E648" i="1" s="1"/>
  <c r="AP666" i="1"/>
  <c r="BE668" i="1"/>
  <c r="BF668" i="1" s="1"/>
  <c r="AP668" i="1"/>
  <c r="D607" i="1"/>
  <c r="E607" i="1" s="1"/>
  <c r="AP636" i="1"/>
  <c r="D636" i="1"/>
  <c r="E636" i="1" s="1"/>
  <c r="D641" i="1"/>
  <c r="E641" i="1" s="1"/>
  <c r="AP652" i="1"/>
  <c r="D665" i="1"/>
  <c r="E665" i="1" s="1"/>
  <c r="D669" i="1"/>
  <c r="E669" i="1" s="1"/>
  <c r="BE612" i="1"/>
  <c r="BF612" i="1" s="1"/>
  <c r="BE635" i="1"/>
  <c r="BF635" i="1" s="1"/>
  <c r="BE647" i="1"/>
  <c r="BF647" i="1" s="1"/>
  <c r="AP647" i="1"/>
  <c r="AZ556" i="1"/>
  <c r="BE556" i="1" s="1"/>
  <c r="BF556" i="1" s="1"/>
  <c r="D578" i="1"/>
  <c r="E578" i="1" s="1"/>
  <c r="D579" i="1"/>
  <c r="E579" i="1" s="1"/>
  <c r="D605" i="1"/>
  <c r="E605" i="1" s="1"/>
  <c r="BE606" i="1"/>
  <c r="BF606" i="1" s="1"/>
  <c r="D617" i="1"/>
  <c r="E617" i="1" s="1"/>
  <c r="D618" i="1"/>
  <c r="E618" i="1" s="1"/>
  <c r="AP619" i="1"/>
  <c r="BE619" i="1"/>
  <c r="BF619" i="1" s="1"/>
  <c r="AP646" i="1"/>
  <c r="BE646" i="1"/>
  <c r="BF646" i="1" s="1"/>
  <c r="D664" i="1"/>
  <c r="E664" i="1" s="1"/>
  <c r="D671" i="1"/>
  <c r="E671" i="1" s="1"/>
  <c r="D540" i="1"/>
  <c r="E540" i="1" s="1"/>
  <c r="D549" i="1"/>
  <c r="E549" i="1" s="1"/>
  <c r="D556" i="1"/>
  <c r="E556" i="1" s="1"/>
  <c r="AZ580" i="1"/>
  <c r="BE580" i="1" s="1"/>
  <c r="BF580" i="1" s="1"/>
  <c r="D592" i="1"/>
  <c r="E592" i="1" s="1"/>
  <c r="D593" i="1"/>
  <c r="E593" i="1" s="1"/>
  <c r="D598" i="1"/>
  <c r="E598" i="1" s="1"/>
  <c r="AP600" i="1"/>
  <c r="D600" i="1"/>
  <c r="E600" i="1" s="1"/>
  <c r="D616" i="1"/>
  <c r="E616" i="1" s="1"/>
  <c r="BE627" i="1"/>
  <c r="BF627" i="1" s="1"/>
  <c r="BE639" i="1"/>
  <c r="BF639" i="1" s="1"/>
  <c r="BE645" i="1"/>
  <c r="BF645" i="1" s="1"/>
  <c r="BE659" i="1"/>
  <c r="BF659" i="1" s="1"/>
  <c r="AP664" i="1"/>
  <c r="D590" i="1"/>
  <c r="E590" i="1" s="1"/>
  <c r="AP598" i="1"/>
  <c r="AP635" i="1"/>
  <c r="D644" i="1"/>
  <c r="E644" i="1" s="1"/>
  <c r="D649" i="1"/>
  <c r="E649" i="1" s="1"/>
  <c r="BE654" i="1"/>
  <c r="BF654" i="1" s="1"/>
  <c r="AP592" i="1"/>
  <c r="AP611" i="1"/>
  <c r="AP616" i="1"/>
  <c r="D622" i="1"/>
  <c r="E622" i="1" s="1"/>
  <c r="BE633" i="1"/>
  <c r="BF633" i="1" s="1"/>
  <c r="D637" i="1"/>
  <c r="E637" i="1" s="1"/>
  <c r="BE644" i="1"/>
  <c r="BF644" i="1" s="1"/>
  <c r="BE652" i="1"/>
  <c r="BF652" i="1" s="1"/>
  <c r="AP658" i="1"/>
  <c r="BE658" i="1"/>
  <c r="BF658" i="1" s="1"/>
  <c r="BE663" i="1"/>
  <c r="BF663" i="1" s="1"/>
  <c r="AP663" i="1"/>
  <c r="D670" i="1"/>
  <c r="E670" i="1" s="1"/>
  <c r="AP637" i="1"/>
  <c r="D667" i="1"/>
  <c r="E667" i="1" s="1"/>
  <c r="D566" i="1"/>
  <c r="E566" i="1" s="1"/>
  <c r="AZ577" i="1"/>
  <c r="BE577" i="1" s="1"/>
  <c r="BF577" i="1" s="1"/>
  <c r="BE597" i="1"/>
  <c r="BF597" i="1" s="1"/>
  <c r="D609" i="1"/>
  <c r="E609" i="1" s="1"/>
  <c r="BE615" i="1"/>
  <c r="BF615" i="1" s="1"/>
  <c r="BE623" i="1"/>
  <c r="BF623" i="1" s="1"/>
  <c r="BE651" i="1"/>
  <c r="BF651" i="1" s="1"/>
  <c r="AP651" i="1"/>
  <c r="BE656" i="1"/>
  <c r="BF656" i="1" s="1"/>
  <c r="D557" i="1"/>
  <c r="E557" i="1" s="1"/>
  <c r="AZ568" i="1"/>
  <c r="AP613" i="1"/>
  <c r="AP628" i="1"/>
  <c r="AP643" i="1"/>
  <c r="BE643" i="1"/>
  <c r="BF643" i="1" s="1"/>
  <c r="AP649" i="1"/>
  <c r="D655" i="1"/>
  <c r="E655" i="1" s="1"/>
  <c r="BE666" i="1"/>
  <c r="BF666" i="1" s="1"/>
  <c r="BE594" i="1"/>
  <c r="BF594" i="1" s="1"/>
  <c r="AP595" i="1"/>
  <c r="BE603" i="1"/>
  <c r="BF603" i="1" s="1"/>
  <c r="AP604" i="1"/>
  <c r="BE657" i="1"/>
  <c r="BF657" i="1" s="1"/>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AP519" i="1" l="1"/>
  <c r="BE527" i="1"/>
  <c r="BF527" i="1" s="1"/>
  <c r="BE427" i="1"/>
  <c r="BF427" i="1" s="1"/>
  <c r="BE154" i="1"/>
  <c r="BE256" i="1"/>
  <c r="BF256" i="1" s="1"/>
  <c r="BE630" i="1"/>
  <c r="BF630" i="1" s="1"/>
  <c r="BF145" i="1"/>
  <c r="J145" i="6" s="1"/>
  <c r="I146" i="6"/>
  <c r="BF23" i="1"/>
  <c r="J23" i="6" s="1"/>
  <c r="I24" i="6"/>
  <c r="BF184" i="1"/>
  <c r="J184" i="6" s="1"/>
  <c r="I185" i="6"/>
  <c r="BF195" i="1"/>
  <c r="J195" i="6" s="1"/>
  <c r="I196" i="6"/>
  <c r="BF109" i="1"/>
  <c r="J109" i="6" s="1"/>
  <c r="I110" i="6"/>
  <c r="BF105" i="1"/>
  <c r="J105" i="6" s="1"/>
  <c r="I106" i="6"/>
  <c r="BF100" i="1"/>
  <c r="J100" i="6" s="1"/>
  <c r="I101" i="6"/>
  <c r="BF146" i="1"/>
  <c r="J146" i="6" s="1"/>
  <c r="I147" i="6"/>
  <c r="BF158" i="1"/>
  <c r="J158" i="6" s="1"/>
  <c r="I159" i="6"/>
  <c r="BF17" i="1"/>
  <c r="J17" i="6" s="1"/>
  <c r="I18" i="6"/>
  <c r="BF12" i="1"/>
  <c r="J13" i="6" s="1"/>
  <c r="I13" i="6"/>
  <c r="BF112" i="1"/>
  <c r="J112" i="6" s="1"/>
  <c r="I113" i="6"/>
  <c r="BF89" i="1"/>
  <c r="J89" i="6" s="1"/>
  <c r="I90" i="6"/>
  <c r="BF41" i="1"/>
  <c r="J41" i="6" s="1"/>
  <c r="I42" i="6"/>
  <c r="BF53" i="1"/>
  <c r="J53" i="6" s="1"/>
  <c r="I54" i="6"/>
  <c r="BF45" i="1"/>
  <c r="J45" i="6" s="1"/>
  <c r="I46" i="6"/>
  <c r="BF69" i="1"/>
  <c r="J69" i="6" s="1"/>
  <c r="I70" i="6"/>
  <c r="BF39" i="1"/>
  <c r="J39" i="6" s="1"/>
  <c r="I40" i="6"/>
  <c r="AP503" i="1"/>
  <c r="AP482" i="1"/>
  <c r="BF175" i="1"/>
  <c r="J175" i="6" s="1"/>
  <c r="I176" i="6"/>
  <c r="BE244" i="1"/>
  <c r="BF244" i="1" s="1"/>
  <c r="BF101" i="1"/>
  <c r="J101" i="6" s="1"/>
  <c r="I102" i="6"/>
  <c r="BF126" i="1"/>
  <c r="J126" i="6" s="1"/>
  <c r="I127" i="6"/>
  <c r="BF74" i="1"/>
  <c r="J74" i="6" s="1"/>
  <c r="I75" i="6"/>
  <c r="BF68" i="1"/>
  <c r="J68" i="6" s="1"/>
  <c r="I69" i="6"/>
  <c r="BF96" i="1"/>
  <c r="J96" i="6" s="1"/>
  <c r="I97" i="6"/>
  <c r="BF130" i="1"/>
  <c r="J130" i="6" s="1"/>
  <c r="I131" i="6"/>
  <c r="BF85" i="1"/>
  <c r="J85" i="6" s="1"/>
  <c r="I86" i="6"/>
  <c r="BF50" i="1"/>
  <c r="J50" i="6" s="1"/>
  <c r="I51" i="6"/>
  <c r="BF27" i="1"/>
  <c r="J27" i="6" s="1"/>
  <c r="I28" i="6"/>
  <c r="BF123" i="1"/>
  <c r="J123" i="6" s="1"/>
  <c r="I124" i="6"/>
  <c r="BF132" i="1"/>
  <c r="J132" i="6" s="1"/>
  <c r="I133" i="6"/>
  <c r="BF125" i="1"/>
  <c r="J125" i="6" s="1"/>
  <c r="I126" i="6"/>
  <c r="BF79" i="1"/>
  <c r="J79" i="6" s="1"/>
  <c r="I80" i="6"/>
  <c r="AP424" i="1"/>
  <c r="AP145" i="1"/>
  <c r="Q145" i="6" s="1"/>
  <c r="BF97" i="1"/>
  <c r="J97" i="6" s="1"/>
  <c r="I98" i="6"/>
  <c r="BF118" i="1"/>
  <c r="J118" i="6" s="1"/>
  <c r="I119" i="6"/>
  <c r="BF120" i="1"/>
  <c r="J120" i="6" s="1"/>
  <c r="I121" i="6"/>
  <c r="BF37" i="1"/>
  <c r="J37" i="6" s="1"/>
  <c r="I38" i="6"/>
  <c r="BF114" i="1"/>
  <c r="J114" i="6" s="1"/>
  <c r="I115" i="6"/>
  <c r="BF6" i="1"/>
  <c r="J7" i="6" s="1"/>
  <c r="I7" i="6"/>
  <c r="BF42" i="1"/>
  <c r="J42" i="6" s="1"/>
  <c r="I43" i="6"/>
  <c r="BF14" i="1"/>
  <c r="I15" i="6"/>
  <c r="BF171" i="1"/>
  <c r="J171" i="6" s="1"/>
  <c r="I172" i="6"/>
  <c r="BF191" i="1"/>
  <c r="J191" i="6" s="1"/>
  <c r="I192" i="6"/>
  <c r="BF140" i="1"/>
  <c r="J140" i="6" s="1"/>
  <c r="I141" i="6"/>
  <c r="BF196" i="1"/>
  <c r="J196" i="6" s="1"/>
  <c r="I197" i="6"/>
  <c r="BF166" i="1"/>
  <c r="J166" i="6" s="1"/>
  <c r="I167" i="6"/>
  <c r="BF169" i="1"/>
  <c r="J169" i="6" s="1"/>
  <c r="I170" i="6"/>
  <c r="BF179" i="1"/>
  <c r="J179" i="6" s="1"/>
  <c r="I180" i="6"/>
  <c r="BF61" i="1"/>
  <c r="J61" i="6" s="1"/>
  <c r="I62" i="6"/>
  <c r="BF163" i="1"/>
  <c r="J163" i="6" s="1"/>
  <c r="I164" i="6"/>
  <c r="BF65" i="1"/>
  <c r="J65" i="6" s="1"/>
  <c r="I66" i="6"/>
  <c r="BF76" i="1"/>
  <c r="J76" i="6" s="1"/>
  <c r="I77" i="6"/>
  <c r="BF81" i="1"/>
  <c r="J81" i="6" s="1"/>
  <c r="I82" i="6"/>
  <c r="BF87" i="1"/>
  <c r="J87" i="6" s="1"/>
  <c r="I88" i="6"/>
  <c r="BF135" i="1"/>
  <c r="J135" i="6" s="1"/>
  <c r="I136" i="6"/>
  <c r="BF47" i="1"/>
  <c r="J47" i="6" s="1"/>
  <c r="I48" i="6"/>
  <c r="BF67" i="1"/>
  <c r="J67" i="6" s="1"/>
  <c r="I68" i="6"/>
  <c r="BF66" i="1"/>
  <c r="J66" i="6" s="1"/>
  <c r="I67" i="6"/>
  <c r="BF148" i="1"/>
  <c r="J148" i="6" s="1"/>
  <c r="I149" i="6"/>
  <c r="BF167" i="1"/>
  <c r="J167" i="6" s="1"/>
  <c r="I168" i="6"/>
  <c r="BF86" i="1"/>
  <c r="J86" i="6" s="1"/>
  <c r="I87" i="6"/>
  <c r="BF93" i="1"/>
  <c r="J93" i="6" s="1"/>
  <c r="I94" i="6"/>
  <c r="BF152" i="1"/>
  <c r="J152" i="6" s="1"/>
  <c r="I153" i="6"/>
  <c r="BF31" i="1"/>
  <c r="J31" i="6" s="1"/>
  <c r="I32" i="6"/>
  <c r="BF34" i="1"/>
  <c r="J34" i="6" s="1"/>
  <c r="I35" i="6"/>
  <c r="BF10" i="1"/>
  <c r="J11" i="6" s="1"/>
  <c r="I11" i="6"/>
  <c r="AP408" i="1"/>
  <c r="BF110" i="1"/>
  <c r="J110" i="6" s="1"/>
  <c r="I111" i="6"/>
  <c r="BF90" i="1"/>
  <c r="J90" i="6" s="1"/>
  <c r="I91" i="6"/>
  <c r="BF178" i="1"/>
  <c r="J178" i="6" s="1"/>
  <c r="I179" i="6"/>
  <c r="BE624" i="1"/>
  <c r="BF624" i="1" s="1"/>
  <c r="BF160" i="1"/>
  <c r="J160" i="6" s="1"/>
  <c r="I161" i="6"/>
  <c r="BF142" i="1"/>
  <c r="J142" i="6" s="1"/>
  <c r="I143" i="6"/>
  <c r="BF147" i="1"/>
  <c r="J147" i="6" s="1"/>
  <c r="I148" i="6"/>
  <c r="BF75" i="1"/>
  <c r="J75" i="6" s="1"/>
  <c r="I76" i="6"/>
  <c r="BF111" i="1"/>
  <c r="J111" i="6" s="1"/>
  <c r="I112" i="6"/>
  <c r="AP225" i="1"/>
  <c r="BF82" i="1"/>
  <c r="J82" i="6" s="1"/>
  <c r="I83" i="6"/>
  <c r="BF102" i="1"/>
  <c r="J102" i="6" s="1"/>
  <c r="I103" i="6"/>
  <c r="BF43" i="1"/>
  <c r="J43" i="6" s="1"/>
  <c r="I44" i="6"/>
  <c r="BF29" i="1"/>
  <c r="J29" i="6" s="1"/>
  <c r="I30" i="6"/>
  <c r="BF134" i="1"/>
  <c r="J134" i="6" s="1"/>
  <c r="I135" i="6"/>
  <c r="BF19" i="1"/>
  <c r="J19" i="6" s="1"/>
  <c r="I20" i="6"/>
  <c r="BF54" i="1"/>
  <c r="J54" i="6" s="1"/>
  <c r="I55" i="6"/>
  <c r="BF113" i="1"/>
  <c r="J113" i="6" s="1"/>
  <c r="I114" i="6"/>
  <c r="BF116" i="1"/>
  <c r="J116" i="6" s="1"/>
  <c r="I117" i="6"/>
  <c r="BF186" i="1"/>
  <c r="J186" i="6" s="1"/>
  <c r="I187" i="6"/>
  <c r="BE475" i="1"/>
  <c r="BF475" i="1" s="1"/>
  <c r="BF170" i="1"/>
  <c r="J170" i="6" s="1"/>
  <c r="I171" i="6"/>
  <c r="BE513" i="1"/>
  <c r="BF513" i="1" s="1"/>
  <c r="BF181" i="1"/>
  <c r="J181" i="6" s="1"/>
  <c r="I182" i="6"/>
  <c r="BF141" i="1"/>
  <c r="J141" i="6" s="1"/>
  <c r="I142" i="6"/>
  <c r="BF80" i="1"/>
  <c r="J80" i="6" s="1"/>
  <c r="I81" i="6"/>
  <c r="BF106" i="1"/>
  <c r="J106" i="6" s="1"/>
  <c r="I107" i="6"/>
  <c r="BF49" i="1"/>
  <c r="J49" i="6" s="1"/>
  <c r="I50" i="6"/>
  <c r="BF138" i="1"/>
  <c r="J138" i="6" s="1"/>
  <c r="I139" i="6"/>
  <c r="BF20" i="1"/>
  <c r="J20" i="6" s="1"/>
  <c r="I21" i="6"/>
  <c r="BF30" i="1"/>
  <c r="J30" i="6" s="1"/>
  <c r="I31" i="6"/>
  <c r="BF58" i="1"/>
  <c r="J58" i="6" s="1"/>
  <c r="I59" i="6"/>
  <c r="BF59" i="1"/>
  <c r="J59" i="6" s="1"/>
  <c r="I60" i="6"/>
  <c r="BF98" i="1"/>
  <c r="J98" i="6" s="1"/>
  <c r="I99" i="6"/>
  <c r="BF32" i="1"/>
  <c r="J32" i="6" s="1"/>
  <c r="I33" i="6"/>
  <c r="BF154" i="1"/>
  <c r="J154" i="6" s="1"/>
  <c r="I155" i="6"/>
  <c r="BF151" i="1"/>
  <c r="J151" i="6" s="1"/>
  <c r="I152" i="6"/>
  <c r="BF133" i="1"/>
  <c r="J133" i="6" s="1"/>
  <c r="I134" i="6"/>
  <c r="BF73" i="1"/>
  <c r="J73" i="6" s="1"/>
  <c r="I74" i="6"/>
  <c r="BF144" i="1"/>
  <c r="J144" i="6" s="1"/>
  <c r="I145" i="6"/>
  <c r="BF194" i="1"/>
  <c r="J194" i="6" s="1"/>
  <c r="I195" i="6"/>
  <c r="BF77" i="1"/>
  <c r="J77" i="6" s="1"/>
  <c r="I78" i="6"/>
  <c r="BF188" i="1"/>
  <c r="J188" i="6" s="1"/>
  <c r="I189" i="6"/>
  <c r="BF24" i="1"/>
  <c r="J24" i="6" s="1"/>
  <c r="I25" i="6"/>
  <c r="BF13" i="1"/>
  <c r="J14" i="6" s="1"/>
  <c r="I14" i="6"/>
  <c r="BF155" i="1"/>
  <c r="J155" i="6" s="1"/>
  <c r="I156" i="6"/>
  <c r="BF62" i="1"/>
  <c r="J62" i="6" s="1"/>
  <c r="I63" i="6"/>
  <c r="BF21" i="1"/>
  <c r="J21" i="6" s="1"/>
  <c r="I22" i="6"/>
  <c r="BE99" i="1"/>
  <c r="BF35" i="1"/>
  <c r="J35" i="6" s="1"/>
  <c r="I36" i="6"/>
  <c r="BF44" i="1"/>
  <c r="J44" i="6" s="1"/>
  <c r="I45" i="6"/>
  <c r="BF122" i="1"/>
  <c r="J122" i="6" s="1"/>
  <c r="I123" i="6"/>
  <c r="BF190" i="1"/>
  <c r="J190" i="6" s="1"/>
  <c r="I191" i="6"/>
  <c r="BF121" i="1"/>
  <c r="J121" i="6" s="1"/>
  <c r="I122" i="6"/>
  <c r="BF94" i="1"/>
  <c r="J94" i="6" s="1"/>
  <c r="I95" i="6"/>
  <c r="BF70" i="1"/>
  <c r="J70" i="6" s="1"/>
  <c r="I71" i="6"/>
  <c r="BF18" i="1"/>
  <c r="J18" i="6" s="1"/>
  <c r="I19" i="6"/>
  <c r="BF57" i="1"/>
  <c r="J57" i="6" s="1"/>
  <c r="I58" i="6"/>
  <c r="BF92" i="1"/>
  <c r="J92" i="6" s="1"/>
  <c r="I93" i="6"/>
  <c r="BF78" i="1"/>
  <c r="J78" i="6" s="1"/>
  <c r="I79" i="6"/>
  <c r="BF128" i="1"/>
  <c r="J128" i="6" s="1"/>
  <c r="I129" i="6"/>
  <c r="BF193" i="1"/>
  <c r="J193" i="6" s="1"/>
  <c r="I194" i="6"/>
  <c r="BF129" i="1"/>
  <c r="J129" i="6" s="1"/>
  <c r="I130" i="6"/>
  <c r="BF172" i="1"/>
  <c r="J172" i="6" s="1"/>
  <c r="I173" i="6"/>
  <c r="BF182" i="1"/>
  <c r="J182" i="6" s="1"/>
  <c r="I183" i="6"/>
  <c r="BF117" i="1"/>
  <c r="J117" i="6" s="1"/>
  <c r="I118" i="6"/>
  <c r="BE115" i="1"/>
  <c r="BF176" i="1"/>
  <c r="J176" i="6" s="1"/>
  <c r="I177" i="6"/>
  <c r="BF124" i="1"/>
  <c r="J124" i="6" s="1"/>
  <c r="I125" i="6"/>
  <c r="BF162" i="1"/>
  <c r="J162" i="6" s="1"/>
  <c r="I163" i="6"/>
  <c r="BF38" i="1"/>
  <c r="J38" i="6" s="1"/>
  <c r="I39" i="6"/>
  <c r="BF51" i="1"/>
  <c r="J51" i="6" s="1"/>
  <c r="I52" i="6"/>
  <c r="BF104" i="1"/>
  <c r="J104" i="6" s="1"/>
  <c r="I105" i="6"/>
  <c r="BF103" i="1"/>
  <c r="J103" i="6" s="1"/>
  <c r="I104" i="6"/>
  <c r="AP128" i="1"/>
  <c r="Q128" i="6" s="1"/>
  <c r="BE483" i="1"/>
  <c r="BF483" i="1" s="1"/>
  <c r="BE621" i="1"/>
  <c r="BF621" i="1" s="1"/>
  <c r="BE547" i="1"/>
  <c r="BF547" i="1" s="1"/>
  <c r="BE583" i="1"/>
  <c r="BF583" i="1" s="1"/>
  <c r="BE55" i="1"/>
  <c r="AP132" i="1"/>
  <c r="Q132" i="6" s="1"/>
  <c r="BE46" i="1"/>
  <c r="AP569" i="1"/>
  <c r="BE198" i="1"/>
  <c r="BE127" i="1"/>
  <c r="AP67" i="1"/>
  <c r="Q67" i="6" s="1"/>
  <c r="BE48" i="1"/>
  <c r="AP629" i="1"/>
  <c r="AP657" i="1"/>
  <c r="BE136" i="1"/>
  <c r="AP54" i="1"/>
  <c r="Q54" i="6" s="1"/>
  <c r="AP247" i="1"/>
  <c r="BE88" i="1"/>
  <c r="AP79" i="1"/>
  <c r="Q79" i="6" s="1"/>
  <c r="BE91" i="1"/>
  <c r="AP313" i="1"/>
  <c r="AP660" i="1"/>
  <c r="BE661" i="1"/>
  <c r="BF661" i="1" s="1"/>
  <c r="AP346" i="1"/>
  <c r="BE153" i="1"/>
  <c r="BE84" i="1"/>
  <c r="BE245" i="1"/>
  <c r="BF245" i="1" s="1"/>
  <c r="BE139" i="1"/>
  <c r="AP78" i="1"/>
  <c r="Q78" i="6" s="1"/>
  <c r="AP409" i="1"/>
  <c r="AP140" i="1"/>
  <c r="Q140" i="6" s="1"/>
  <c r="BE263" i="1"/>
  <c r="BF263" i="1" s="1"/>
  <c r="AP12" i="1"/>
  <c r="Q13" i="6" s="1"/>
  <c r="BE11" i="1"/>
  <c r="BE108" i="1"/>
  <c r="BE63" i="1"/>
  <c r="BE150" i="1"/>
  <c r="R150" i="6"/>
  <c r="BE72" i="1"/>
  <c r="R72" i="6"/>
  <c r="BE28" i="1"/>
  <c r="R28" i="6"/>
  <c r="BE22" i="1"/>
  <c r="R22" i="6"/>
  <c r="BE185" i="1"/>
  <c r="R185" i="6"/>
  <c r="BE168" i="1"/>
  <c r="R168" i="6"/>
  <c r="BE157" i="1"/>
  <c r="R157" i="6"/>
  <c r="BE173" i="1"/>
  <c r="R173" i="6"/>
  <c r="BE64" i="1"/>
  <c r="BE199" i="1"/>
  <c r="BF199" i="1" s="1"/>
  <c r="J199" i="6" s="1"/>
  <c r="BE9" i="1"/>
  <c r="BE8" i="1"/>
  <c r="BE192" i="1"/>
  <c r="AP192" i="1"/>
  <c r="Q192" i="6" s="1"/>
  <c r="AP541" i="1"/>
  <c r="BE541" i="1"/>
  <c r="BF541" i="1" s="1"/>
  <c r="AP362" i="1"/>
  <c r="BE362" i="1"/>
  <c r="BF362" i="1" s="1"/>
  <c r="AP331" i="1"/>
  <c r="BE331" i="1"/>
  <c r="BF331" i="1" s="1"/>
  <c r="BE335" i="1"/>
  <c r="BF335" i="1" s="1"/>
  <c r="AP335" i="1"/>
  <c r="BE305" i="1"/>
  <c r="BF305" i="1" s="1"/>
  <c r="AP305" i="1"/>
  <c r="AP233" i="1"/>
  <c r="BE233" i="1"/>
  <c r="BF233" i="1" s="1"/>
  <c r="AP149" i="1"/>
  <c r="Q149" i="6" s="1"/>
  <c r="BE149" i="1"/>
  <c r="AP182" i="1"/>
  <c r="Q182" i="6" s="1"/>
  <c r="AP159" i="1"/>
  <c r="Q159" i="6" s="1"/>
  <c r="BE159" i="1"/>
  <c r="AP107" i="1"/>
  <c r="Q107" i="6" s="1"/>
  <c r="BE107" i="1"/>
  <c r="AP31" i="1"/>
  <c r="Q31" i="6" s="1"/>
  <c r="AP40" i="1"/>
  <c r="Q40" i="6" s="1"/>
  <c r="BE40" i="1"/>
  <c r="AP552" i="1"/>
  <c r="BE552" i="1"/>
  <c r="BF552" i="1" s="1"/>
  <c r="BE356" i="1"/>
  <c r="BF356" i="1" s="1"/>
  <c r="AP356" i="1"/>
  <c r="BE321" i="1"/>
  <c r="BF321" i="1" s="1"/>
  <c r="AP321" i="1"/>
  <c r="AP243" i="1"/>
  <c r="BE243" i="1"/>
  <c r="BF243" i="1" s="1"/>
  <c r="AP255" i="1"/>
  <c r="BE255" i="1"/>
  <c r="BF255" i="1" s="1"/>
  <c r="BE217" i="1"/>
  <c r="BF217" i="1" s="1"/>
  <c r="BE397" i="1"/>
  <c r="BF397" i="1" s="1"/>
  <c r="BE599" i="1"/>
  <c r="BF599" i="1" s="1"/>
  <c r="AP599" i="1"/>
  <c r="BE523" i="1"/>
  <c r="BF523" i="1" s="1"/>
  <c r="AP523" i="1"/>
  <c r="AP491" i="1"/>
  <c r="BE491" i="1"/>
  <c r="BF491" i="1" s="1"/>
  <c r="BE311" i="1"/>
  <c r="BF311" i="1" s="1"/>
  <c r="AP311" i="1"/>
  <c r="BE328" i="1"/>
  <c r="BF328" i="1" s="1"/>
  <c r="AP328" i="1"/>
  <c r="AP375" i="1"/>
  <c r="BE375" i="1"/>
  <c r="BF375" i="1" s="1"/>
  <c r="AP161" i="1"/>
  <c r="Q161" i="6" s="1"/>
  <c r="BE161" i="1"/>
  <c r="BE180" i="1"/>
  <c r="AP180" i="1"/>
  <c r="Q180" i="6" s="1"/>
  <c r="BE279" i="1"/>
  <c r="BF279" i="1" s="1"/>
  <c r="AP279" i="1"/>
  <c r="BE254" i="1"/>
  <c r="BF254" i="1" s="1"/>
  <c r="AP254" i="1"/>
  <c r="AP156" i="1"/>
  <c r="Q156" i="6" s="1"/>
  <c r="BE156" i="1"/>
  <c r="AP197" i="1"/>
  <c r="Q197" i="6" s="1"/>
  <c r="BE197" i="1"/>
  <c r="AP278" i="1"/>
  <c r="BE278" i="1"/>
  <c r="BF278" i="1" s="1"/>
  <c r="AP89" i="1"/>
  <c r="Q89" i="6" s="1"/>
  <c r="BE620" i="1"/>
  <c r="BF620" i="1" s="1"/>
  <c r="AP620" i="1"/>
  <c r="BE372" i="1"/>
  <c r="BF372" i="1" s="1"/>
  <c r="AP372" i="1"/>
  <c r="AP16" i="1"/>
  <c r="Q16" i="6" s="1"/>
  <c r="BE16" i="1"/>
  <c r="BE584" i="1"/>
  <c r="BF584" i="1" s="1"/>
  <c r="AP584" i="1"/>
  <c r="AP437" i="1"/>
  <c r="BE437" i="1"/>
  <c r="BF437" i="1" s="1"/>
  <c r="AP450" i="1"/>
  <c r="BE450" i="1"/>
  <c r="BF450" i="1" s="1"/>
  <c r="BE302" i="1"/>
  <c r="BF302" i="1" s="1"/>
  <c r="AP302" i="1"/>
  <c r="BE387" i="1"/>
  <c r="BF387" i="1" s="1"/>
  <c r="AP387" i="1"/>
  <c r="AP395" i="1"/>
  <c r="BE395" i="1"/>
  <c r="BF395" i="1" s="1"/>
  <c r="AP338" i="1"/>
  <c r="BE338" i="1"/>
  <c r="BF338" i="1" s="1"/>
  <c r="AP215" i="1"/>
  <c r="BE215" i="1"/>
  <c r="BF215" i="1" s="1"/>
  <c r="AP143" i="1"/>
  <c r="Q143" i="6" s="1"/>
  <c r="BE143" i="1"/>
  <c r="AP33" i="1"/>
  <c r="Q33" i="6" s="1"/>
  <c r="BE33" i="1"/>
  <c r="BE183" i="1"/>
  <c r="AP183" i="1"/>
  <c r="Q183" i="6" s="1"/>
  <c r="BE71" i="1"/>
  <c r="AP71" i="1"/>
  <c r="Q71" i="6" s="1"/>
  <c r="AP488" i="1"/>
  <c r="BE488" i="1"/>
  <c r="BF488" i="1" s="1"/>
  <c r="AP261" i="1"/>
  <c r="BE261" i="1"/>
  <c r="BF261" i="1" s="1"/>
  <c r="BE589" i="1"/>
  <c r="BF589" i="1" s="1"/>
  <c r="AP589" i="1"/>
  <c r="BE334" i="1"/>
  <c r="BF334" i="1" s="1"/>
  <c r="AP334" i="1"/>
  <c r="BE581" i="1"/>
  <c r="BF581" i="1" s="1"/>
  <c r="AP581" i="1"/>
  <c r="AP662" i="1"/>
  <c r="BE662" i="1"/>
  <c r="BF662" i="1" s="1"/>
  <c r="BE553" i="1"/>
  <c r="BF553" i="1" s="1"/>
  <c r="AP553" i="1"/>
  <c r="AP640" i="1"/>
  <c r="BE640" i="1"/>
  <c r="BF640" i="1" s="1"/>
  <c r="BE614" i="1"/>
  <c r="BF614" i="1" s="1"/>
  <c r="AP614" i="1"/>
  <c r="BE522" i="1"/>
  <c r="BF522" i="1" s="1"/>
  <c r="AP522" i="1"/>
  <c r="BE447" i="1"/>
  <c r="BF447" i="1" s="1"/>
  <c r="AP447" i="1"/>
  <c r="AP518" i="1"/>
  <c r="BE518" i="1"/>
  <c r="BF518" i="1" s="1"/>
  <c r="AP634" i="1"/>
  <c r="BE634" i="1"/>
  <c r="BF634" i="1" s="1"/>
  <c r="AP404" i="1"/>
  <c r="BE404" i="1"/>
  <c r="BF404" i="1" s="1"/>
  <c r="BE332" i="1"/>
  <c r="BF332" i="1" s="1"/>
  <c r="AP332" i="1"/>
  <c r="AP478" i="1"/>
  <c r="AP284" i="1"/>
  <c r="BE284" i="1"/>
  <c r="BF284" i="1" s="1"/>
  <c r="AP303" i="1"/>
  <c r="BE462" i="1"/>
  <c r="BF462" i="1" s="1"/>
  <c r="AP462" i="1"/>
  <c r="BE248" i="1"/>
  <c r="BF248" i="1" s="1"/>
  <c r="AP248" i="1"/>
  <c r="BE357" i="1"/>
  <c r="BF357" i="1" s="1"/>
  <c r="AP357" i="1"/>
  <c r="AP672" i="1"/>
  <c r="AP622" i="1"/>
  <c r="BE622" i="1"/>
  <c r="BF622" i="1" s="1"/>
  <c r="BE600" i="1"/>
  <c r="BF600" i="1" s="1"/>
  <c r="BE626" i="1"/>
  <c r="BF626" i="1" s="1"/>
  <c r="AP626" i="1"/>
  <c r="BE558" i="1"/>
  <c r="BF558" i="1" s="1"/>
  <c r="BE496" i="1"/>
  <c r="BF496" i="1" s="1"/>
  <c r="BE582" i="1"/>
  <c r="BF582" i="1" s="1"/>
  <c r="AP582" i="1"/>
  <c r="BE575" i="1"/>
  <c r="BF575" i="1" s="1"/>
  <c r="AP575" i="1"/>
  <c r="AP393" i="1"/>
  <c r="AP453" i="1"/>
  <c r="BE453" i="1"/>
  <c r="BF453" i="1" s="1"/>
  <c r="AP422" i="1"/>
  <c r="BE422" i="1"/>
  <c r="BF422" i="1" s="1"/>
  <c r="BE465" i="1"/>
  <c r="BF465" i="1" s="1"/>
  <c r="AP465" i="1"/>
  <c r="AP317" i="1"/>
  <c r="BE317" i="1"/>
  <c r="BF317" i="1" s="1"/>
  <c r="AP368" i="1"/>
  <c r="AP374" i="1"/>
  <c r="BE374" i="1"/>
  <c r="BF374" i="1" s="1"/>
  <c r="AP455" i="1"/>
  <c r="BE455" i="1"/>
  <c r="BF455" i="1" s="1"/>
  <c r="AP367" i="1"/>
  <c r="AP83" i="1"/>
  <c r="Q83" i="6" s="1"/>
  <c r="BE83" i="1"/>
  <c r="BE216" i="1"/>
  <c r="BF216" i="1" s="1"/>
  <c r="AP216" i="1"/>
  <c r="BE15" i="1"/>
  <c r="AP15" i="1"/>
  <c r="Q15" i="6" s="1"/>
  <c r="AP7" i="1"/>
  <c r="Q8" i="6" s="1"/>
  <c r="BE7" i="1"/>
  <c r="AP119" i="1"/>
  <c r="Q119" i="6" s="1"/>
  <c r="BE119" i="1"/>
  <c r="AP125" i="1"/>
  <c r="Q125" i="6" s="1"/>
  <c r="AP56" i="1"/>
  <c r="Q56" i="6" s="1"/>
  <c r="BE56" i="1"/>
  <c r="BE177" i="1"/>
  <c r="AP177" i="1"/>
  <c r="Q177" i="6" s="1"/>
  <c r="BE555" i="1"/>
  <c r="BF555" i="1" s="1"/>
  <c r="AP555" i="1"/>
  <c r="BE587" i="1"/>
  <c r="BF587" i="1" s="1"/>
  <c r="AP587" i="1"/>
  <c r="BE653" i="1"/>
  <c r="BF653" i="1" s="1"/>
  <c r="AP653" i="1"/>
  <c r="AP277" i="1"/>
  <c r="BE277" i="1"/>
  <c r="BF277" i="1" s="1"/>
  <c r="AP670" i="1"/>
  <c r="BE670" i="1"/>
  <c r="BF670" i="1" s="1"/>
  <c r="AP568" i="1"/>
  <c r="BE568" i="1"/>
  <c r="BF568" i="1" s="1"/>
  <c r="AP495" i="1"/>
  <c r="AP550" i="1"/>
  <c r="BE550" i="1"/>
  <c r="BF550" i="1" s="1"/>
  <c r="AP423" i="1"/>
  <c r="AP576" i="1"/>
  <c r="BE576" i="1"/>
  <c r="BF576" i="1" s="1"/>
  <c r="BE467" i="1"/>
  <c r="BF467" i="1" s="1"/>
  <c r="AP449" i="1"/>
  <c r="BE449" i="1"/>
  <c r="BF449" i="1" s="1"/>
  <c r="BE398" i="1"/>
  <c r="BF398" i="1" s="1"/>
  <c r="AP300" i="1"/>
  <c r="BE300" i="1"/>
  <c r="BF300" i="1" s="1"/>
  <c r="BE498" i="1"/>
  <c r="BF498" i="1" s="1"/>
  <c r="AP498" i="1"/>
  <c r="BE283" i="1"/>
  <c r="BF283" i="1" s="1"/>
  <c r="BE345" i="1"/>
  <c r="BF345" i="1" s="1"/>
  <c r="AP345" i="1"/>
  <c r="AP333" i="1"/>
  <c r="BE333" i="1"/>
  <c r="BF333" i="1" s="1"/>
  <c r="AP267" i="1"/>
  <c r="AP228" i="1"/>
  <c r="BE228" i="1"/>
  <c r="BF228" i="1" s="1"/>
  <c r="AP271" i="1"/>
  <c r="BE271" i="1"/>
  <c r="BF271" i="1" s="1"/>
  <c r="BE137" i="1"/>
  <c r="BE164" i="1"/>
  <c r="AP95" i="1"/>
  <c r="Q95" i="6" s="1"/>
  <c r="BE95" i="1"/>
  <c r="BE60" i="1"/>
  <c r="AP60" i="1"/>
  <c r="Q60" i="6" s="1"/>
  <c r="AP36" i="1"/>
  <c r="Q36" i="6" s="1"/>
  <c r="BE36" i="1"/>
  <c r="BE636" i="1"/>
  <c r="BF636" i="1" s="1"/>
  <c r="BE572" i="1"/>
  <c r="BF572" i="1" s="1"/>
  <c r="AP572" i="1"/>
  <c r="AP655" i="1"/>
  <c r="BE655" i="1"/>
  <c r="BF655" i="1" s="1"/>
  <c r="AP665" i="1"/>
  <c r="BE665" i="1"/>
  <c r="BF665" i="1" s="1"/>
  <c r="AP601" i="1"/>
  <c r="BE601" i="1"/>
  <c r="BF601" i="1" s="1"/>
  <c r="AP563" i="1"/>
  <c r="BE563" i="1"/>
  <c r="BF563" i="1" s="1"/>
  <c r="BE542" i="1"/>
  <c r="BF542" i="1" s="1"/>
  <c r="AP542" i="1"/>
  <c r="BE392" i="1"/>
  <c r="BF392" i="1" s="1"/>
  <c r="BE296" i="1"/>
  <c r="BF296" i="1" s="1"/>
  <c r="AP296" i="1"/>
  <c r="BE471" i="1"/>
  <c r="BF471" i="1" s="1"/>
  <c r="AP389" i="1"/>
  <c r="BE389" i="1"/>
  <c r="BF389" i="1" s="1"/>
  <c r="AP378" i="1"/>
  <c r="AP365" i="1"/>
  <c r="BE365" i="1"/>
  <c r="BF365" i="1" s="1"/>
  <c r="AP554" i="1"/>
  <c r="BE554" i="1"/>
  <c r="BF554" i="1" s="1"/>
  <c r="BE310" i="1"/>
  <c r="BF310" i="1" s="1"/>
  <c r="AP310" i="1"/>
  <c r="AP280" i="1"/>
  <c r="BE280" i="1"/>
  <c r="BF280" i="1" s="1"/>
  <c r="BE206" i="1"/>
  <c r="BF206" i="1" s="1"/>
  <c r="AP174" i="1"/>
  <c r="Q174" i="6" s="1"/>
  <c r="BE174" i="1"/>
  <c r="AP480" i="1"/>
  <c r="BE480" i="1"/>
  <c r="BF480" i="1" s="1"/>
  <c r="BE234" i="1"/>
  <c r="BF234" i="1" s="1"/>
  <c r="AP234" i="1"/>
  <c r="AP591" i="1"/>
  <c r="BE591" i="1"/>
  <c r="BF591" i="1" s="1"/>
  <c r="BE632" i="1"/>
  <c r="BF632" i="1" s="1"/>
  <c r="AP632" i="1"/>
  <c r="BE486" i="1"/>
  <c r="BF486" i="1" s="1"/>
  <c r="AP486" i="1"/>
  <c r="BE596" i="1"/>
  <c r="BF596" i="1" s="1"/>
  <c r="AP596" i="1"/>
  <c r="BE535" i="1"/>
  <c r="BF535" i="1" s="1"/>
  <c r="AP535" i="1"/>
  <c r="BE414" i="1"/>
  <c r="BF414" i="1" s="1"/>
  <c r="AP414" i="1"/>
  <c r="BE429" i="1"/>
  <c r="BF429" i="1" s="1"/>
  <c r="AP429" i="1"/>
  <c r="AP353" i="1"/>
  <c r="BE353" i="1"/>
  <c r="BF353" i="1" s="1"/>
  <c r="BE417" i="1"/>
  <c r="BF417" i="1" s="1"/>
  <c r="AP417" i="1"/>
  <c r="AP350" i="1"/>
  <c r="BE350" i="1"/>
  <c r="BF350" i="1" s="1"/>
  <c r="AP309" i="1"/>
  <c r="BE309" i="1"/>
  <c r="BF309" i="1" s="1"/>
  <c r="BE298" i="1"/>
  <c r="BF298" i="1" s="1"/>
  <c r="AP298" i="1"/>
  <c r="AP218" i="1"/>
  <c r="BE264" i="1"/>
  <c r="BF264" i="1" s="1"/>
  <c r="AP264" i="1"/>
  <c r="AP210" i="1"/>
  <c r="BE210" i="1"/>
  <c r="BF210" i="1" s="1"/>
  <c r="BE236" i="1"/>
  <c r="BF236" i="1" s="1"/>
  <c r="AP165" i="1"/>
  <c r="Q165" i="6" s="1"/>
  <c r="BE165" i="1"/>
  <c r="BE52" i="1"/>
  <c r="AP52" i="1"/>
  <c r="Q52" i="6" s="1"/>
  <c r="BE405" i="1"/>
  <c r="BF405" i="1" s="1"/>
  <c r="AP405" i="1"/>
  <c r="AP667" i="1"/>
  <c r="BE667" i="1"/>
  <c r="BF667" i="1" s="1"/>
  <c r="BE543" i="1"/>
  <c r="BF543" i="1" s="1"/>
  <c r="AP543" i="1"/>
  <c r="BE384" i="1"/>
  <c r="BF384" i="1" s="1"/>
  <c r="AP384" i="1"/>
  <c r="BE360" i="1"/>
  <c r="BF360" i="1" s="1"/>
  <c r="AP360" i="1"/>
  <c r="AP359" i="1"/>
  <c r="BE359" i="1"/>
  <c r="BF359" i="1" s="1"/>
  <c r="BE344" i="1"/>
  <c r="BF344" i="1" s="1"/>
  <c r="AP344" i="1"/>
  <c r="AP281" i="1"/>
  <c r="BE281" i="1"/>
  <c r="BF281" i="1" s="1"/>
  <c r="BE287" i="1"/>
  <c r="BF287" i="1" s="1"/>
  <c r="AP287" i="1"/>
  <c r="AP209" i="1"/>
  <c r="BE209" i="1"/>
  <c r="BF209" i="1" s="1"/>
  <c r="AP269" i="1"/>
  <c r="BE269" i="1"/>
  <c r="BF269" i="1" s="1"/>
  <c r="AP25" i="1"/>
  <c r="Q25" i="6" s="1"/>
  <c r="BE25" i="1"/>
  <c r="BE5" i="1"/>
  <c r="AP5" i="1"/>
  <c r="Q6" i="6" s="1"/>
  <c r="AP494" i="1"/>
  <c r="BE494" i="1"/>
  <c r="BF494" i="1" s="1"/>
  <c r="AP413" i="1"/>
  <c r="BE413" i="1"/>
  <c r="BF413" i="1" s="1"/>
  <c r="BE347" i="1"/>
  <c r="BF347" i="1" s="1"/>
  <c r="AP347" i="1"/>
  <c r="BE274" i="1"/>
  <c r="BF274" i="1" s="1"/>
  <c r="AP274" i="1"/>
  <c r="BE474" i="1"/>
  <c r="BF474" i="1" s="1"/>
  <c r="AP474" i="1"/>
  <c r="AP607" i="1"/>
  <c r="BE607" i="1"/>
  <c r="BF607" i="1" s="1"/>
  <c r="BE549" i="1"/>
  <c r="BF549" i="1" s="1"/>
  <c r="AP549" i="1"/>
  <c r="AP540" i="1"/>
  <c r="BE540" i="1"/>
  <c r="BF540" i="1" s="1"/>
  <c r="BE412" i="1"/>
  <c r="BF412" i="1" s="1"/>
  <c r="AP631" i="1"/>
  <c r="BE631" i="1"/>
  <c r="BF631" i="1" s="1"/>
  <c r="BE529" i="1"/>
  <c r="BF529" i="1" s="1"/>
  <c r="AP529" i="1"/>
  <c r="AP590" i="1"/>
  <c r="BE590" i="1"/>
  <c r="BF590" i="1" s="1"/>
  <c r="AP641" i="1"/>
  <c r="BE641" i="1"/>
  <c r="BF641" i="1" s="1"/>
  <c r="BE602" i="1"/>
  <c r="BF602" i="1" s="1"/>
  <c r="AP602" i="1"/>
  <c r="AP546" i="1"/>
  <c r="BE546" i="1"/>
  <c r="BF546" i="1" s="1"/>
  <c r="AP610" i="1"/>
  <c r="BE610" i="1"/>
  <c r="BF610" i="1" s="1"/>
  <c r="BE385" i="1"/>
  <c r="BF385" i="1" s="1"/>
  <c r="BE415" i="1"/>
  <c r="BF415" i="1" s="1"/>
  <c r="BE402" i="1"/>
  <c r="BF402" i="1" s="1"/>
  <c r="AP402" i="1"/>
  <c r="BE304" i="1"/>
  <c r="BF304" i="1" s="1"/>
  <c r="AP304" i="1"/>
  <c r="AP351" i="1"/>
  <c r="BE351" i="1"/>
  <c r="BF351" i="1" s="1"/>
  <c r="BE187" i="1"/>
  <c r="BE189" i="1"/>
  <c r="AP189" i="1"/>
  <c r="Q189" i="6" s="1"/>
  <c r="AP131" i="1"/>
  <c r="Q131" i="6" s="1"/>
  <c r="BE131" i="1"/>
  <c r="AP207" i="1"/>
  <c r="BE26" i="1"/>
  <c r="AP26" i="1"/>
  <c r="Q26" i="6" s="1"/>
  <c r="BF161" i="1" l="1"/>
  <c r="J161" i="6" s="1"/>
  <c r="I162" i="6"/>
  <c r="BF115" i="1"/>
  <c r="J115" i="6" s="1"/>
  <c r="I116" i="6"/>
  <c r="BF26" i="1"/>
  <c r="J26" i="6" s="1"/>
  <c r="I27" i="6"/>
  <c r="BF197" i="1"/>
  <c r="J197" i="6" s="1"/>
  <c r="I198" i="6"/>
  <c r="BF40" i="1"/>
  <c r="J40" i="6" s="1"/>
  <c r="I41" i="6"/>
  <c r="BF8" i="1"/>
  <c r="J9" i="6" s="1"/>
  <c r="I9" i="6"/>
  <c r="BF91" i="1"/>
  <c r="J91" i="6" s="1"/>
  <c r="I92" i="6"/>
  <c r="BF185" i="1"/>
  <c r="J185" i="6" s="1"/>
  <c r="I186" i="6"/>
  <c r="BF95" i="1"/>
  <c r="J95" i="6" s="1"/>
  <c r="I96" i="6"/>
  <c r="BF5" i="1"/>
  <c r="J6" i="6" s="1"/>
  <c r="I6" i="6"/>
  <c r="BF7" i="1"/>
  <c r="J8" i="6" s="1"/>
  <c r="I8" i="6"/>
  <c r="BF99" i="1"/>
  <c r="J99" i="6" s="1"/>
  <c r="I100" i="6"/>
  <c r="BF9" i="1"/>
  <c r="J10" i="6" s="1"/>
  <c r="I10" i="6"/>
  <c r="BF164" i="1"/>
  <c r="J164" i="6" s="1"/>
  <c r="I165" i="6"/>
  <c r="BF139" i="1"/>
  <c r="J139" i="6" s="1"/>
  <c r="I140" i="6"/>
  <c r="BF11" i="1"/>
  <c r="J12" i="6" s="1"/>
  <c r="I12" i="6"/>
  <c r="BF60" i="1"/>
  <c r="J60" i="6" s="1"/>
  <c r="I61" i="6"/>
  <c r="BF165" i="1"/>
  <c r="J165" i="6" s="1"/>
  <c r="I166" i="6"/>
  <c r="BF174" i="1"/>
  <c r="J174" i="6" s="1"/>
  <c r="I175" i="6"/>
  <c r="BF15" i="1"/>
  <c r="J15" i="6" s="1"/>
  <c r="I16" i="6"/>
  <c r="BF16" i="1"/>
  <c r="J16" i="6" s="1"/>
  <c r="I17" i="6"/>
  <c r="BF55" i="1"/>
  <c r="J55" i="6" s="1"/>
  <c r="I56" i="6"/>
  <c r="BF137" i="1"/>
  <c r="J137" i="6" s="1"/>
  <c r="I138" i="6"/>
  <c r="BF159" i="1"/>
  <c r="J159" i="6" s="1"/>
  <c r="I160" i="6"/>
  <c r="BF173" i="1"/>
  <c r="J173" i="6" s="1"/>
  <c r="I174" i="6"/>
  <c r="BF72" i="1"/>
  <c r="J72" i="6" s="1"/>
  <c r="I73" i="6"/>
  <c r="BF187" i="1"/>
  <c r="J187" i="6" s="1"/>
  <c r="I188" i="6"/>
  <c r="BF177" i="1"/>
  <c r="J177" i="6" s="1"/>
  <c r="I178" i="6"/>
  <c r="BF83" i="1"/>
  <c r="J83" i="6" s="1"/>
  <c r="I84" i="6"/>
  <c r="BF183" i="1"/>
  <c r="J183" i="6" s="1"/>
  <c r="I184" i="6"/>
  <c r="BF84" i="1"/>
  <c r="J84" i="6" s="1"/>
  <c r="I85" i="6"/>
  <c r="BF46" i="1"/>
  <c r="J46" i="6" s="1"/>
  <c r="I47" i="6"/>
  <c r="BF131" i="1"/>
  <c r="J131" i="6" s="1"/>
  <c r="I132" i="6"/>
  <c r="BF156" i="1"/>
  <c r="J156" i="6" s="1"/>
  <c r="I157" i="6"/>
  <c r="BF107" i="1"/>
  <c r="J107" i="6" s="1"/>
  <c r="I108" i="6"/>
  <c r="BF64" i="1"/>
  <c r="J64" i="6" s="1"/>
  <c r="I65" i="6"/>
  <c r="BF28" i="1"/>
  <c r="J28" i="6" s="1"/>
  <c r="I29" i="6"/>
  <c r="BF189" i="1"/>
  <c r="J189" i="6" s="1"/>
  <c r="I190" i="6"/>
  <c r="BF127" i="1"/>
  <c r="J127" i="6" s="1"/>
  <c r="I128" i="6"/>
  <c r="BF192" i="1"/>
  <c r="J192" i="6" s="1"/>
  <c r="I193" i="6"/>
  <c r="BF52" i="1"/>
  <c r="J52" i="6" s="1"/>
  <c r="I53" i="6"/>
  <c r="BF22" i="1"/>
  <c r="J22" i="6" s="1"/>
  <c r="I23" i="6"/>
  <c r="BF88" i="1"/>
  <c r="J88" i="6" s="1"/>
  <c r="I89" i="6"/>
  <c r="BF136" i="1"/>
  <c r="J136" i="6" s="1"/>
  <c r="I137" i="6"/>
  <c r="BF56" i="1"/>
  <c r="J56" i="6" s="1"/>
  <c r="I57" i="6"/>
  <c r="BF157" i="1"/>
  <c r="J157" i="6" s="1"/>
  <c r="I158" i="6"/>
  <c r="BF150" i="1"/>
  <c r="J150" i="6" s="1"/>
  <c r="I151" i="6"/>
  <c r="BF153" i="1"/>
  <c r="J153" i="6" s="1"/>
  <c r="I154" i="6"/>
  <c r="BF149" i="1"/>
  <c r="J149" i="6" s="1"/>
  <c r="I150" i="6"/>
  <c r="BF63" i="1"/>
  <c r="J63" i="6" s="1"/>
  <c r="I64" i="6"/>
  <c r="BF48" i="1"/>
  <c r="J48" i="6" s="1"/>
  <c r="I49" i="6"/>
  <c r="BF119" i="1"/>
  <c r="J119" i="6" s="1"/>
  <c r="I120" i="6"/>
  <c r="BF198" i="1"/>
  <c r="J198" i="6" s="1"/>
  <c r="I199" i="6"/>
  <c r="BF25" i="1"/>
  <c r="J25" i="6" s="1"/>
  <c r="I26" i="6"/>
  <c r="BF71" i="1"/>
  <c r="J71" i="6" s="1"/>
  <c r="I72" i="6"/>
  <c r="BF33" i="1"/>
  <c r="J33" i="6" s="1"/>
  <c r="I34" i="6"/>
  <c r="BF36" i="1"/>
  <c r="J36" i="6" s="1"/>
  <c r="I37" i="6"/>
  <c r="BF143" i="1"/>
  <c r="J143" i="6" s="1"/>
  <c r="I144" i="6"/>
  <c r="BF180" i="1"/>
  <c r="J180" i="6" s="1"/>
  <c r="I181" i="6"/>
  <c r="BF168" i="1"/>
  <c r="J168" i="6" s="1"/>
  <c r="I169" i="6"/>
  <c r="BF108" i="1"/>
  <c r="J108" i="6" s="1"/>
  <c r="I109" i="6"/>
  <c r="C6" i="6"/>
  <c r="G6" i="6"/>
  <c r="N6" i="6" s="1"/>
  <c r="C7" i="6"/>
  <c r="G7" i="6"/>
  <c r="N7" i="6" s="1"/>
  <c r="C8" i="6"/>
  <c r="G8" i="6"/>
  <c r="N8" i="6" s="1"/>
  <c r="C9" i="6"/>
  <c r="G9" i="6"/>
  <c r="N9" i="6" s="1"/>
  <c r="C10" i="6"/>
  <c r="G10" i="6"/>
  <c r="N10" i="6" s="1"/>
  <c r="C11" i="6"/>
  <c r="G11" i="6"/>
  <c r="N11" i="6" s="1"/>
  <c r="C12" i="6"/>
  <c r="G12" i="6"/>
  <c r="N12" i="6" s="1"/>
  <c r="C13" i="6"/>
  <c r="G13" i="6"/>
  <c r="N13" i="6" s="1"/>
  <c r="C14" i="6"/>
  <c r="G14" i="6"/>
  <c r="N14" i="6" s="1"/>
  <c r="C15" i="6"/>
  <c r="G15" i="6"/>
  <c r="N15" i="6" s="1"/>
  <c r="C16" i="6"/>
  <c r="G16" i="6"/>
  <c r="N16" i="6" s="1"/>
  <c r="C17" i="6"/>
  <c r="G17" i="6"/>
  <c r="N17" i="6" s="1"/>
  <c r="C18" i="6"/>
  <c r="G18" i="6"/>
  <c r="N18" i="6" s="1"/>
  <c r="C19" i="6"/>
  <c r="G19" i="6"/>
  <c r="N19" i="6" s="1"/>
  <c r="C20" i="6"/>
  <c r="G20" i="6"/>
  <c r="N20" i="6" s="1"/>
  <c r="C21" i="6"/>
  <c r="G21" i="6"/>
  <c r="N21" i="6" s="1"/>
  <c r="C22" i="6"/>
  <c r="G22" i="6"/>
  <c r="N22" i="6" s="1"/>
  <c r="C23" i="6"/>
  <c r="G23" i="6"/>
  <c r="N23" i="6" s="1"/>
  <c r="C24" i="6"/>
  <c r="G24" i="6"/>
  <c r="N24" i="6" s="1"/>
  <c r="C25" i="6"/>
  <c r="G25" i="6"/>
  <c r="N25" i="6" s="1"/>
  <c r="C26" i="6"/>
  <c r="G26" i="6"/>
  <c r="N26" i="6" s="1"/>
  <c r="C27" i="6"/>
  <c r="G27" i="6"/>
  <c r="N27" i="6" s="1"/>
  <c r="C28" i="6"/>
  <c r="G28" i="6"/>
  <c r="N28" i="6" s="1"/>
  <c r="C29" i="6"/>
  <c r="G29" i="6"/>
  <c r="N29" i="6" s="1"/>
  <c r="C30" i="6"/>
  <c r="G30" i="6"/>
  <c r="N30" i="6" s="1"/>
  <c r="C31" i="6"/>
  <c r="G31" i="6"/>
  <c r="N31" i="6" s="1"/>
  <c r="C32" i="6"/>
  <c r="G32" i="6"/>
  <c r="N32" i="6" s="1"/>
  <c r="C33" i="6"/>
  <c r="G33" i="6"/>
  <c r="N33" i="6" s="1"/>
  <c r="C34" i="6"/>
  <c r="G34" i="6"/>
  <c r="N34" i="6" s="1"/>
  <c r="C35" i="6"/>
  <c r="G35" i="6"/>
  <c r="N35" i="6" s="1"/>
  <c r="C36" i="6"/>
  <c r="G36" i="6"/>
  <c r="N36" i="6" s="1"/>
  <c r="C37" i="6"/>
  <c r="G37" i="6"/>
  <c r="N37" i="6" s="1"/>
  <c r="C38" i="6"/>
  <c r="G38" i="6"/>
  <c r="N38" i="6" s="1"/>
  <c r="C39" i="6"/>
  <c r="G39" i="6"/>
  <c r="N39" i="6" s="1"/>
  <c r="C40" i="6"/>
  <c r="G40" i="6"/>
  <c r="N40" i="6" s="1"/>
  <c r="C41" i="6"/>
  <c r="G41" i="6"/>
  <c r="N41" i="6" s="1"/>
  <c r="C42" i="6"/>
  <c r="G42" i="6"/>
  <c r="N42" i="6" s="1"/>
  <c r="C43" i="6"/>
  <c r="G43" i="6"/>
  <c r="N43" i="6" s="1"/>
  <c r="C44" i="6"/>
  <c r="G44" i="6"/>
  <c r="N44" i="6" s="1"/>
  <c r="C45" i="6"/>
  <c r="G45" i="6"/>
  <c r="N45" i="6" s="1"/>
  <c r="C46" i="6"/>
  <c r="G46" i="6"/>
  <c r="N46" i="6" s="1"/>
  <c r="C47" i="6"/>
  <c r="G47" i="6"/>
  <c r="N47" i="6" s="1"/>
  <c r="C48" i="6"/>
  <c r="G48" i="6"/>
  <c r="N48" i="6" s="1"/>
  <c r="C49" i="6"/>
  <c r="G49" i="6"/>
  <c r="N49" i="6" s="1"/>
  <c r="C50" i="6"/>
  <c r="G50" i="6"/>
  <c r="N50" i="6" s="1"/>
  <c r="C51" i="6"/>
  <c r="G51" i="6"/>
  <c r="N51" i="6" s="1"/>
  <c r="C52" i="6"/>
  <c r="G52" i="6"/>
  <c r="N52" i="6" s="1"/>
  <c r="C53" i="6"/>
  <c r="G53" i="6"/>
  <c r="N53" i="6" s="1"/>
  <c r="C54" i="6"/>
  <c r="G54" i="6"/>
  <c r="N54" i="6" s="1"/>
  <c r="C55" i="6"/>
  <c r="G55" i="6"/>
  <c r="N55" i="6" s="1"/>
  <c r="C56" i="6"/>
  <c r="G56" i="6"/>
  <c r="N56" i="6" s="1"/>
  <c r="C57" i="6"/>
  <c r="G57" i="6"/>
  <c r="N57" i="6" s="1"/>
  <c r="C58" i="6"/>
  <c r="G58" i="6"/>
  <c r="N58" i="6" s="1"/>
  <c r="C59" i="6"/>
  <c r="G59" i="6"/>
  <c r="N59" i="6" s="1"/>
  <c r="C60" i="6"/>
  <c r="G60" i="6"/>
  <c r="N60" i="6" s="1"/>
  <c r="C61" i="6"/>
  <c r="G61" i="6"/>
  <c r="N61" i="6" s="1"/>
  <c r="C62" i="6"/>
  <c r="G62" i="6"/>
  <c r="N62" i="6" s="1"/>
  <c r="C63" i="6"/>
  <c r="G63" i="6"/>
  <c r="N63" i="6" s="1"/>
  <c r="C64" i="6"/>
  <c r="G64" i="6"/>
  <c r="N64" i="6" s="1"/>
  <c r="C65" i="6"/>
  <c r="G65" i="6"/>
  <c r="N65" i="6" s="1"/>
  <c r="C66" i="6"/>
  <c r="G66" i="6"/>
  <c r="N66" i="6" s="1"/>
  <c r="C67" i="6"/>
  <c r="G67" i="6"/>
  <c r="N67" i="6" s="1"/>
  <c r="C68" i="6"/>
  <c r="G68" i="6"/>
  <c r="N68" i="6" s="1"/>
  <c r="C69" i="6"/>
  <c r="G69" i="6"/>
  <c r="N69" i="6" s="1"/>
  <c r="C70" i="6"/>
  <c r="G70" i="6"/>
  <c r="N70" i="6" s="1"/>
  <c r="C71" i="6"/>
  <c r="G71" i="6"/>
  <c r="N71" i="6" s="1"/>
  <c r="C72" i="6"/>
  <c r="G72" i="6"/>
  <c r="N72" i="6" s="1"/>
  <c r="C73" i="6"/>
  <c r="G73" i="6"/>
  <c r="N73" i="6" s="1"/>
  <c r="C74" i="6"/>
  <c r="G74" i="6"/>
  <c r="N74" i="6" s="1"/>
  <c r="C75" i="6"/>
  <c r="G75" i="6"/>
  <c r="N75" i="6" s="1"/>
  <c r="C76" i="6"/>
  <c r="G76" i="6"/>
  <c r="N76" i="6" s="1"/>
  <c r="C77" i="6"/>
  <c r="G77" i="6"/>
  <c r="N77" i="6" s="1"/>
  <c r="C78" i="6"/>
  <c r="G78" i="6"/>
  <c r="N78" i="6" s="1"/>
  <c r="C79" i="6"/>
  <c r="G79" i="6"/>
  <c r="N79" i="6" s="1"/>
  <c r="C80" i="6"/>
  <c r="G80" i="6"/>
  <c r="N80" i="6" s="1"/>
  <c r="C81" i="6"/>
  <c r="G81" i="6"/>
  <c r="N81" i="6" s="1"/>
  <c r="C82" i="6"/>
  <c r="G82" i="6"/>
  <c r="N82" i="6" s="1"/>
  <c r="C83" i="6"/>
  <c r="G83" i="6"/>
  <c r="N83" i="6" s="1"/>
  <c r="C84" i="6"/>
  <c r="G84" i="6"/>
  <c r="N84" i="6" s="1"/>
  <c r="C85" i="6"/>
  <c r="G85" i="6"/>
  <c r="N85" i="6" s="1"/>
  <c r="C86" i="6"/>
  <c r="G86" i="6"/>
  <c r="N86" i="6" s="1"/>
  <c r="C87" i="6"/>
  <c r="G87" i="6"/>
  <c r="N87" i="6" s="1"/>
  <c r="C88" i="6"/>
  <c r="G88" i="6"/>
  <c r="N88" i="6" s="1"/>
  <c r="C89" i="6"/>
  <c r="G89" i="6"/>
  <c r="N89" i="6" s="1"/>
  <c r="C90" i="6"/>
  <c r="G90" i="6"/>
  <c r="N90" i="6" s="1"/>
  <c r="C91" i="6"/>
  <c r="G91" i="6"/>
  <c r="N91" i="6" s="1"/>
  <c r="C92" i="6"/>
  <c r="G92" i="6"/>
  <c r="N92" i="6" s="1"/>
  <c r="C93" i="6"/>
  <c r="G93" i="6"/>
  <c r="N93" i="6" s="1"/>
  <c r="C94" i="6"/>
  <c r="G94" i="6"/>
  <c r="N94" i="6" s="1"/>
  <c r="C95" i="6"/>
  <c r="G95" i="6"/>
  <c r="N95" i="6" s="1"/>
  <c r="C96" i="6"/>
  <c r="G96" i="6"/>
  <c r="N96" i="6" s="1"/>
  <c r="C97" i="6"/>
  <c r="G97" i="6"/>
  <c r="N97" i="6" s="1"/>
  <c r="C98" i="6"/>
  <c r="G98" i="6"/>
  <c r="N98" i="6" s="1"/>
  <c r="C99" i="6"/>
  <c r="G99" i="6"/>
  <c r="N99" i="6" s="1"/>
  <c r="C100" i="6"/>
  <c r="G100" i="6"/>
  <c r="N100" i="6" s="1"/>
  <c r="C101" i="6"/>
  <c r="G101" i="6"/>
  <c r="N101" i="6" s="1"/>
  <c r="C102" i="6"/>
  <c r="G102" i="6"/>
  <c r="N102" i="6" s="1"/>
  <c r="C103" i="6"/>
  <c r="G103" i="6"/>
  <c r="N103" i="6" s="1"/>
  <c r="C104" i="6"/>
  <c r="G104" i="6"/>
  <c r="N104" i="6" s="1"/>
  <c r="C105" i="6"/>
  <c r="G105" i="6"/>
  <c r="N105" i="6" s="1"/>
  <c r="C106" i="6"/>
  <c r="G106" i="6"/>
  <c r="N106" i="6" s="1"/>
  <c r="C107" i="6"/>
  <c r="G107" i="6"/>
  <c r="N107" i="6" s="1"/>
  <c r="C108" i="6"/>
  <c r="G108" i="6"/>
  <c r="N108" i="6" s="1"/>
  <c r="C109" i="6"/>
  <c r="G109" i="6"/>
  <c r="N109" i="6" s="1"/>
  <c r="C110" i="6"/>
  <c r="G110" i="6"/>
  <c r="N110" i="6" s="1"/>
  <c r="C111" i="6"/>
  <c r="G111" i="6"/>
  <c r="N111" i="6" s="1"/>
  <c r="C112" i="6"/>
  <c r="G112" i="6"/>
  <c r="N112" i="6" s="1"/>
  <c r="C113" i="6"/>
  <c r="G113" i="6"/>
  <c r="N113" i="6" s="1"/>
  <c r="C114" i="6"/>
  <c r="G114" i="6"/>
  <c r="N114" i="6" s="1"/>
  <c r="C115" i="6"/>
  <c r="G115" i="6"/>
  <c r="N115" i="6" s="1"/>
  <c r="C116" i="6"/>
  <c r="G116" i="6"/>
  <c r="N116" i="6" s="1"/>
  <c r="C117" i="6"/>
  <c r="G117" i="6"/>
  <c r="N117" i="6" s="1"/>
  <c r="C118" i="6"/>
  <c r="G118" i="6"/>
  <c r="N118" i="6" s="1"/>
  <c r="C119" i="6"/>
  <c r="G119" i="6"/>
  <c r="N119" i="6" s="1"/>
  <c r="C120" i="6"/>
  <c r="G120" i="6"/>
  <c r="N120" i="6" s="1"/>
  <c r="C121" i="6"/>
  <c r="G121" i="6"/>
  <c r="N121" i="6" s="1"/>
  <c r="C122" i="6"/>
  <c r="G122" i="6"/>
  <c r="N122" i="6" s="1"/>
  <c r="C123" i="6"/>
  <c r="G123" i="6"/>
  <c r="N123" i="6" s="1"/>
  <c r="C124" i="6"/>
  <c r="G124" i="6"/>
  <c r="N124" i="6" s="1"/>
  <c r="C125" i="6"/>
  <c r="G125" i="6"/>
  <c r="N125" i="6" s="1"/>
  <c r="C126" i="6"/>
  <c r="G126" i="6"/>
  <c r="N126" i="6" s="1"/>
  <c r="C127" i="6"/>
  <c r="G127" i="6"/>
  <c r="N127" i="6" s="1"/>
  <c r="C128" i="6"/>
  <c r="G128" i="6"/>
  <c r="N128" i="6" s="1"/>
  <c r="C129" i="6"/>
  <c r="G129" i="6"/>
  <c r="N129" i="6" s="1"/>
  <c r="C130" i="6"/>
  <c r="G130" i="6"/>
  <c r="N130" i="6" s="1"/>
  <c r="C131" i="6"/>
  <c r="G131" i="6"/>
  <c r="N131" i="6" s="1"/>
  <c r="C132" i="6"/>
  <c r="G132" i="6"/>
  <c r="N132" i="6" s="1"/>
  <c r="C133" i="6"/>
  <c r="G133" i="6"/>
  <c r="N133" i="6" s="1"/>
  <c r="C134" i="6"/>
  <c r="G134" i="6"/>
  <c r="N134" i="6" s="1"/>
  <c r="C135" i="6"/>
  <c r="G135" i="6"/>
  <c r="N135" i="6" s="1"/>
  <c r="C136" i="6"/>
  <c r="G136" i="6"/>
  <c r="N136" i="6" s="1"/>
  <c r="C137" i="6"/>
  <c r="G137" i="6"/>
  <c r="N137" i="6" s="1"/>
  <c r="C138" i="6"/>
  <c r="G138" i="6"/>
  <c r="N138" i="6" s="1"/>
  <c r="C139" i="6"/>
  <c r="G139" i="6"/>
  <c r="N139" i="6" s="1"/>
  <c r="C140" i="6"/>
  <c r="G140" i="6"/>
  <c r="N140" i="6" s="1"/>
  <c r="C141" i="6"/>
  <c r="G141" i="6"/>
  <c r="N141" i="6" s="1"/>
  <c r="C142" i="6"/>
  <c r="G142" i="6"/>
  <c r="N142" i="6" s="1"/>
  <c r="C143" i="6"/>
  <c r="G143" i="6"/>
  <c r="N143" i="6" s="1"/>
  <c r="C144" i="6"/>
  <c r="G144" i="6"/>
  <c r="N144" i="6" s="1"/>
  <c r="C145" i="6"/>
  <c r="G145" i="6"/>
  <c r="N145" i="6" s="1"/>
  <c r="C146" i="6"/>
  <c r="G146" i="6"/>
  <c r="N146" i="6" s="1"/>
  <c r="C147" i="6"/>
  <c r="G147" i="6"/>
  <c r="N147" i="6" s="1"/>
  <c r="C148" i="6"/>
  <c r="G148" i="6"/>
  <c r="N148" i="6" s="1"/>
  <c r="C149" i="6"/>
  <c r="G149" i="6"/>
  <c r="N149" i="6" s="1"/>
  <c r="C150" i="6"/>
  <c r="G150" i="6"/>
  <c r="N150" i="6" s="1"/>
  <c r="C151" i="6"/>
  <c r="G151" i="6"/>
  <c r="N151" i="6" s="1"/>
  <c r="C152" i="6"/>
  <c r="G152" i="6"/>
  <c r="N152" i="6" s="1"/>
  <c r="C153" i="6"/>
  <c r="G153" i="6"/>
  <c r="N153" i="6" s="1"/>
  <c r="C154" i="6"/>
  <c r="G154" i="6"/>
  <c r="N154" i="6" s="1"/>
  <c r="C155" i="6"/>
  <c r="G155" i="6"/>
  <c r="N155" i="6" s="1"/>
  <c r="C156" i="6"/>
  <c r="G156" i="6"/>
  <c r="N156" i="6" s="1"/>
  <c r="C157" i="6"/>
  <c r="G157" i="6"/>
  <c r="N157" i="6" s="1"/>
  <c r="C158" i="6"/>
  <c r="G158" i="6"/>
  <c r="N158" i="6" s="1"/>
  <c r="C159" i="6"/>
  <c r="G159" i="6"/>
  <c r="N159" i="6" s="1"/>
  <c r="C160" i="6"/>
  <c r="G160" i="6"/>
  <c r="N160" i="6" s="1"/>
  <c r="C161" i="6"/>
  <c r="G161" i="6"/>
  <c r="N161" i="6" s="1"/>
  <c r="C162" i="6"/>
  <c r="G162" i="6"/>
  <c r="N162" i="6" s="1"/>
  <c r="C163" i="6"/>
  <c r="G163" i="6"/>
  <c r="N163" i="6" s="1"/>
  <c r="C164" i="6"/>
  <c r="G164" i="6"/>
  <c r="N164" i="6" s="1"/>
  <c r="C165" i="6"/>
  <c r="G165" i="6"/>
  <c r="N165" i="6" s="1"/>
  <c r="C166" i="6"/>
  <c r="G166" i="6"/>
  <c r="N166" i="6" s="1"/>
  <c r="C167" i="6"/>
  <c r="G167" i="6"/>
  <c r="N167" i="6" s="1"/>
  <c r="C168" i="6"/>
  <c r="G168" i="6"/>
  <c r="N168" i="6" s="1"/>
  <c r="C169" i="6"/>
  <c r="G169" i="6"/>
  <c r="N169" i="6" s="1"/>
  <c r="C170" i="6"/>
  <c r="G170" i="6"/>
  <c r="N170" i="6" s="1"/>
  <c r="C171" i="6"/>
  <c r="G171" i="6"/>
  <c r="N171" i="6" s="1"/>
  <c r="C172" i="6"/>
  <c r="G172" i="6"/>
  <c r="N172" i="6" s="1"/>
  <c r="C173" i="6"/>
  <c r="G173" i="6"/>
  <c r="N173" i="6" s="1"/>
  <c r="C174" i="6"/>
  <c r="G174" i="6"/>
  <c r="N174" i="6" s="1"/>
  <c r="C175" i="6"/>
  <c r="G175" i="6"/>
  <c r="N175" i="6" s="1"/>
  <c r="C176" i="6"/>
  <c r="G176" i="6"/>
  <c r="N176" i="6" s="1"/>
  <c r="C177" i="6"/>
  <c r="G177" i="6"/>
  <c r="N177" i="6" s="1"/>
  <c r="C178" i="6"/>
  <c r="G178" i="6"/>
  <c r="N178" i="6" s="1"/>
  <c r="C179" i="6"/>
  <c r="G179" i="6"/>
  <c r="N179" i="6" s="1"/>
  <c r="C180" i="6"/>
  <c r="G180" i="6"/>
  <c r="N180" i="6" s="1"/>
  <c r="C181" i="6"/>
  <c r="G181" i="6"/>
  <c r="N181" i="6" s="1"/>
  <c r="C182" i="6"/>
  <c r="G182" i="6"/>
  <c r="N182" i="6" s="1"/>
  <c r="C183" i="6"/>
  <c r="G183" i="6"/>
  <c r="N183" i="6" s="1"/>
  <c r="C184" i="6"/>
  <c r="G184" i="6"/>
  <c r="N184" i="6" s="1"/>
  <c r="C185" i="6"/>
  <c r="G185" i="6"/>
  <c r="N185" i="6" s="1"/>
  <c r="C186" i="6"/>
  <c r="G186" i="6"/>
  <c r="N186" i="6" s="1"/>
  <c r="C187" i="6"/>
  <c r="G187" i="6"/>
  <c r="N187" i="6" s="1"/>
  <c r="C188" i="6"/>
  <c r="G188" i="6"/>
  <c r="N188" i="6" s="1"/>
  <c r="C189" i="6"/>
  <c r="G189" i="6"/>
  <c r="N189" i="6" s="1"/>
  <c r="C190" i="6"/>
  <c r="G190" i="6"/>
  <c r="N190" i="6" s="1"/>
  <c r="C191" i="6"/>
  <c r="G191" i="6"/>
  <c r="N191" i="6" s="1"/>
  <c r="C192" i="6"/>
  <c r="G192" i="6"/>
  <c r="N192" i="6" s="1"/>
  <c r="C193" i="6"/>
  <c r="G193" i="6"/>
  <c r="N193" i="6" s="1"/>
  <c r="C194" i="6"/>
  <c r="G194" i="6"/>
  <c r="N194" i="6" s="1"/>
  <c r="C195" i="6"/>
  <c r="G195" i="6"/>
  <c r="N195" i="6" s="1"/>
  <c r="C196" i="6"/>
  <c r="G196" i="6"/>
  <c r="N196" i="6" s="1"/>
  <c r="C197" i="6"/>
  <c r="G197" i="6"/>
  <c r="N197" i="6" s="1"/>
  <c r="C198" i="6"/>
  <c r="G198" i="6"/>
  <c r="N198" i="6" s="1"/>
  <c r="C199" i="6"/>
  <c r="G199" i="6"/>
  <c r="N199" i="6" s="1"/>
  <c r="N5" i="6"/>
  <c r="C5" i="6"/>
  <c r="V183" i="6" l="1"/>
  <c r="V151" i="6"/>
  <c r="V150" i="6"/>
  <c r="V147" i="6"/>
  <c r="V168" i="6"/>
  <c r="V198" i="6"/>
  <c r="V189" i="6"/>
  <c r="V154" i="6"/>
  <c r="V165" i="6"/>
  <c r="V100" i="6"/>
  <c r="V142" i="6"/>
  <c r="V175" i="6"/>
  <c r="V122" i="6"/>
  <c r="V181" i="6"/>
  <c r="V172" i="6"/>
  <c r="V104" i="6"/>
  <c r="V160" i="6"/>
  <c r="V159" i="6"/>
  <c r="V130" i="6"/>
  <c r="V118" i="6"/>
  <c r="V178" i="6"/>
  <c r="V186" i="6"/>
  <c r="V196" i="6"/>
  <c r="V171" i="6"/>
  <c r="V188" i="6"/>
  <c r="V145" i="6"/>
  <c r="V185" i="6"/>
  <c r="V195" i="6"/>
  <c r="V193" i="6"/>
  <c r="V174" i="6"/>
  <c r="V144" i="6"/>
  <c r="V136" i="6"/>
  <c r="V112" i="6"/>
  <c r="V187" i="6"/>
  <c r="V180" i="6"/>
  <c r="V162" i="6"/>
  <c r="V153" i="6"/>
  <c r="V139" i="6"/>
  <c r="V138" i="6"/>
  <c r="V119" i="6"/>
  <c r="V111" i="6"/>
  <c r="V152" i="6"/>
  <c r="V101" i="6"/>
  <c r="V184" i="6"/>
  <c r="V169" i="6"/>
  <c r="V149" i="6"/>
  <c r="V135" i="6"/>
  <c r="V192" i="6"/>
  <c r="V177" i="6"/>
  <c r="V157" i="6"/>
  <c r="V132" i="6"/>
  <c r="V199" i="6"/>
  <c r="V148" i="6"/>
  <c r="V133" i="6"/>
  <c r="V190" i="6"/>
  <c r="V156" i="6"/>
  <c r="V141" i="6"/>
  <c r="V115" i="6"/>
  <c r="V114" i="6"/>
  <c r="V166" i="6"/>
  <c r="V163" i="6"/>
  <c r="V167" i="6"/>
  <c r="V131" i="6"/>
  <c r="V109" i="6"/>
  <c r="V182" i="6"/>
  <c r="V146" i="6"/>
  <c r="V121" i="6"/>
  <c r="V197" i="6"/>
  <c r="V161" i="6"/>
  <c r="V110" i="6"/>
  <c r="V176" i="6"/>
  <c r="V140" i="6"/>
  <c r="V127" i="6"/>
  <c r="V129" i="6"/>
  <c r="V191" i="6"/>
  <c r="V155" i="6"/>
  <c r="V116" i="6"/>
  <c r="V107" i="6"/>
  <c r="V106" i="6"/>
  <c r="V170" i="6"/>
  <c r="V134" i="6"/>
  <c r="V128" i="6"/>
  <c r="V164" i="6"/>
  <c r="V125" i="6"/>
  <c r="V179" i="6"/>
  <c r="V143" i="6"/>
  <c r="V124" i="6"/>
  <c r="V194" i="6"/>
  <c r="V113" i="6"/>
  <c r="V158" i="6"/>
  <c r="V173" i="6"/>
  <c r="V137" i="6"/>
  <c r="V103" i="6"/>
  <c r="V123" i="6"/>
  <c r="V105" i="6"/>
  <c r="V126" i="6"/>
  <c r="V108" i="6"/>
  <c r="V102" i="6"/>
  <c r="V120" i="6"/>
  <c r="V117" i="6"/>
  <c r="V57" i="6" l="1"/>
  <c r="V92" i="6"/>
  <c r="V91" i="6"/>
  <c r="V49" i="6"/>
  <c r="V93" i="6"/>
  <c r="V77" i="6"/>
  <c r="V33" i="6"/>
  <c r="V64" i="6" l="1"/>
  <c r="V70" i="6"/>
  <c r="V26" i="6"/>
  <c r="V14" i="6"/>
  <c r="V50" i="6"/>
  <c r="V74" i="6"/>
  <c r="V80" i="6"/>
  <c r="V65" i="6"/>
  <c r="V73" i="6"/>
  <c r="V47" i="6"/>
  <c r="V79" i="6"/>
  <c r="V97" i="6"/>
  <c r="V35" i="6"/>
  <c r="V10" i="6"/>
  <c r="V76" i="6"/>
  <c r="V53" i="6"/>
  <c r="V68" i="6"/>
  <c r="V30" i="6"/>
  <c r="V58" i="6"/>
  <c r="V21" i="6"/>
  <c r="V86" i="6"/>
  <c r="V75" i="6"/>
  <c r="V78" i="6"/>
  <c r="V17" i="6"/>
  <c r="V60" i="6"/>
  <c r="V34" i="6"/>
  <c r="V40" i="6"/>
  <c r="V82" i="6"/>
  <c r="V69" i="6"/>
  <c r="V37" i="6"/>
  <c r="V45" i="6"/>
  <c r="V32" i="6"/>
  <c r="V48" i="6"/>
  <c r="V52" i="6"/>
  <c r="V67" i="6"/>
  <c r="V72" i="6"/>
  <c r="V63" i="6"/>
  <c r="V41" i="6"/>
  <c r="V98" i="6"/>
  <c r="V11" i="6"/>
  <c r="V88" i="6"/>
  <c r="V18" i="6"/>
  <c r="V13" i="6"/>
  <c r="V46" i="6"/>
  <c r="V83" i="6"/>
  <c r="V89" i="6"/>
  <c r="V28" i="6"/>
  <c r="V8" i="6"/>
  <c r="V36" i="6"/>
  <c r="V66" i="6"/>
  <c r="V95" i="6"/>
  <c r="V25" i="6"/>
  <c r="V20" i="6"/>
  <c r="V9" i="6"/>
  <c r="V38" i="6"/>
  <c r="V39" i="6"/>
  <c r="V71" i="6"/>
  <c r="V87" i="6"/>
  <c r="V42" i="6"/>
  <c r="V44" i="6"/>
  <c r="V61" i="6"/>
  <c r="V43" i="6"/>
  <c r="V85" i="6"/>
  <c r="V6" i="6"/>
  <c r="V23" i="6"/>
  <c r="V59" i="6"/>
  <c r="V54" i="6"/>
  <c r="V22" i="6"/>
  <c r="V29" i="6"/>
  <c r="V55" i="6"/>
  <c r="V27" i="6"/>
  <c r="V7" i="6"/>
  <c r="V94" i="6"/>
  <c r="V16" i="6"/>
  <c r="V90" i="6"/>
  <c r="V96" i="6"/>
  <c r="V24" i="6"/>
  <c r="V31" i="6"/>
  <c r="V81" i="6"/>
  <c r="V12" i="6"/>
  <c r="V19" i="6"/>
  <c r="V84" i="6"/>
  <c r="V99" i="6"/>
  <c r="V56" i="6"/>
  <c r="V51" i="6"/>
  <c r="V15" i="6"/>
  <c r="V62" i="6"/>
</calcChain>
</file>

<file path=xl/sharedStrings.xml><?xml version="1.0" encoding="utf-8"?>
<sst xmlns="http://schemas.openxmlformats.org/spreadsheetml/2006/main" count="746" uniqueCount="268">
  <si>
    <t xml:space="preserve">Product Carbon Footprint Calculator - Generic </t>
  </si>
  <si>
    <t>Questions</t>
  </si>
  <si>
    <t>Entry Required? / Calculated Field</t>
  </si>
  <si>
    <t>Instructions</t>
  </si>
  <si>
    <t>Example Values</t>
  </si>
  <si>
    <t>Stated in</t>
  </si>
  <si>
    <t>TE Part Number</t>
  </si>
  <si>
    <t>Yes</t>
  </si>
  <si>
    <t>Provide the part number associated with TE</t>
  </si>
  <si>
    <t>PN</t>
  </si>
  <si>
    <t>Select base unit of measure per part number referred to as "piece" in the calculator (e.g. Pc, meter,...)</t>
  </si>
  <si>
    <t>Enter the applicable base unit of meassure for this part. For example piece, pc, meter, kilometer,...</t>
  </si>
  <si>
    <t>Pc</t>
  </si>
  <si>
    <t>Text</t>
  </si>
  <si>
    <t>Net Weight of 1 piece in kg</t>
  </si>
  <si>
    <t>The net weight of 1 final product. (Example: 0.01kg)</t>
  </si>
  <si>
    <t>kg</t>
  </si>
  <si>
    <t>Waste in kg per piece (please see waste % per material 1-4)</t>
  </si>
  <si>
    <t>Calculated</t>
  </si>
  <si>
    <t>The weight of the material per cycle that is considered weight. The total of this value plus the Net weight results in total input weight (Example: 0.0025kg)</t>
  </si>
  <si>
    <t>Input material for 1 piece in kg = Net weight+waste</t>
  </si>
  <si>
    <t>The total weight of input material needed to produce 1 piece. (Example: 0.011kg)</t>
  </si>
  <si>
    <t>Material 1 share of total</t>
  </si>
  <si>
    <t>What is the share of the primary material of the total weight of the material. (Example: 80%, That means 80% of ther material comes from the primary material used)</t>
  </si>
  <si>
    <t>%</t>
  </si>
  <si>
    <t>Material 1 Description</t>
  </si>
  <si>
    <t>Description of material used</t>
  </si>
  <si>
    <t>PBTGF10, Copper Alloy</t>
  </si>
  <si>
    <t>Material 1 Number</t>
  </si>
  <si>
    <t xml:space="preserve">TE part number for the primary material used </t>
  </si>
  <si>
    <t>Material 1 Source</t>
  </si>
  <si>
    <t>Select from:
1 - Provided by TE Connectivity
2 - Defined by TE Connectivity (Supplier &amp; Material)
3 - Direct buy, not provided or defined by TE Connectivity</t>
  </si>
  <si>
    <t>3 - Direct buy, not provided or defined by TE Connectivity</t>
  </si>
  <si>
    <t>Emission Factor Material 1 in kg CO2-eq/kg</t>
  </si>
  <si>
    <t>The emission factor used for the primary material in kg CO2-eq / kg. (Example: 3.8 kg CO2-eq / kg)</t>
  </si>
  <si>
    <t>kg CO2-eq / kg</t>
  </si>
  <si>
    <t>Emission Factor Material 1 - data quality indicator</t>
  </si>
  <si>
    <t>Select from:
1 - Primary data from originator/ raw material supplier
2 - Estimated value from originator/ raw material supplier
3 - Calculated average based on other primary values
4 - Secondary data source (publicliy or privately available databases)</t>
  </si>
  <si>
    <t>1 - Primary data from originator/ raw material supplier</t>
  </si>
  <si>
    <t>Weight Material 1 in kg</t>
  </si>
  <si>
    <t>What is the share of the primary material of the total weight of the material expressed in weight. (Example: 0.0996kg (0.01245*80%) That means 0.0996kg of virgin primary material is used for the production of 1 piece)</t>
  </si>
  <si>
    <t>How much of material 1 is wasted in production? State in % of Material 1</t>
  </si>
  <si>
    <t>State in % how much of Material 1 is wasted in the process.</t>
  </si>
  <si>
    <t>Emissios Material 1 in kg CO2-eq/pc</t>
  </si>
  <si>
    <t>The calculated emissons footprint of the primary material used for 1 piece kg CO2-eq/pc. (Example: 0.037848 kg CO2-eq / pc)</t>
  </si>
  <si>
    <t>kg CO2-eq / pc</t>
  </si>
  <si>
    <t>Material 2 share of total</t>
  </si>
  <si>
    <t>What is the share of the primary material of the total weight of the material. (Example: 1%, That means 1% of ther material comes from the primary material used)</t>
  </si>
  <si>
    <t>Material 2 Description</t>
  </si>
  <si>
    <t>Material 2 Number</t>
  </si>
  <si>
    <t>TE part number for the secondary material used (Color Batch)</t>
  </si>
  <si>
    <t>Material 2 Source</t>
  </si>
  <si>
    <t>Emission Factor Material 2 kg CO2-eq/kg</t>
  </si>
  <si>
    <t>The emission factor used for the secondary material in kg CO2-eq / kg. (Example: 3.8kg)</t>
  </si>
  <si>
    <t>Emission Factor Material 2 - data quality indicator</t>
  </si>
  <si>
    <t>Weight of Material 2 in kg</t>
  </si>
  <si>
    <t>What is the share of the secondary material of the total weight of the material expressed in weight. (Example: 0.001245 kg (0.01245*1%) That means 0.001245 kg of virgin secondary material is used for the production of 1 piece)</t>
  </si>
  <si>
    <t>emissions Material 2 in kg CO2-eq/pc</t>
  </si>
  <si>
    <t>The calculated emissons footprint of the secondary material used for 1 piece kg CO2-eq / pc. (Example: 0.0004731 kg CO2-eq / pc)</t>
  </si>
  <si>
    <t>Material 3 share of total</t>
  </si>
  <si>
    <t>What is the share of the overmold material of the total weight of the material. (Example: 18.5%, That means 18.5% of ther material comes from the overmold material used)</t>
  </si>
  <si>
    <t>Material 3 Description</t>
  </si>
  <si>
    <t>Material 3 Number</t>
  </si>
  <si>
    <t>TE part number for the overmold material used (material)</t>
  </si>
  <si>
    <t>Material 3 Source</t>
  </si>
  <si>
    <t>Emission Factor Material 3 in kg CO2-eq/kg</t>
  </si>
  <si>
    <t>The emission factor used for the overmold material in kg CO2-eq / kg. (Example: 4.5 kg)</t>
  </si>
  <si>
    <t>Emission Factor Material 3 - data quality indicator</t>
  </si>
  <si>
    <t>Weight of Material 3 in kg</t>
  </si>
  <si>
    <t>What is the share of the overmold material of the total weight of the material expressed in weight. (Example: 0.0023406kg (0.01245*18.8%) That means 0.0023406 kg of virgin overmold material is used for the production of 1 piece)</t>
  </si>
  <si>
    <t>Emisison of Material 3 in kg CO2-eq/pc</t>
  </si>
  <si>
    <t>The calculated emissons footprint of the overmold material used for 1 piece kg CO2-eq / pc. (Example: 0.0105327 kg CO2-eq / pc)</t>
  </si>
  <si>
    <t>Material 4 share of total</t>
  </si>
  <si>
    <t>What is the share of the secondary overmold material of the total weight of the material. (Example: 0.2%, That means 0.2% of ther material comes from the colorbatch of the overmold material)</t>
  </si>
  <si>
    <t>Material 4 Description</t>
  </si>
  <si>
    <t>Material 4 Number</t>
  </si>
  <si>
    <t>TE part number for the secondary overmold material used (Color Batch)</t>
  </si>
  <si>
    <t>Material 4 Source</t>
  </si>
  <si>
    <t>Emission Factor Secondary Material 4 in kg CO2-eq/kg</t>
  </si>
  <si>
    <t>The emission factor used for the secondary overmold material in kg CO2-eq / kg. (Example: 4.5kg)</t>
  </si>
  <si>
    <t>Emission Factor Secondary Material 4 - data quality indicator</t>
  </si>
  <si>
    <t>Weight of Material 4 in kg</t>
  </si>
  <si>
    <t>What is the share of the secondary overmold material of the total weight of the material expressed in weight. (Example: 0.0000249 kg (0.01245*0.2%) That means 0.0000249 kg of virgin primary material is used for the production of 1 piece)</t>
  </si>
  <si>
    <t>Emissions of Material 4 in kg CO2-eq/pc</t>
  </si>
  <si>
    <t>The calculated emissons footprint of the secondary overmold material used for 1 piece in kg CO2-eq / pc. (Example: 0.00011205)</t>
  </si>
  <si>
    <t>Total weight of material emissions kg CO2-eq/pc</t>
  </si>
  <si>
    <t>The calculated emissons footprint of the total material used for 1 piece in kg CO2-eq / pc. (Example: 0.00011205)</t>
  </si>
  <si>
    <t>Option 1 Processing: electricity consumption per piece in kwh</t>
  </si>
  <si>
    <t>How much electricity does the main production process consume relative to 1 piece. Depending if your peripheral equipement runs trhough this machine or gets the electricity from an alternative source, you will be required to provide addtional consumpitons in the next column. Important is to get the "total electricity consumption" to include all production relevent electricity consumptions. (Example: 0.000085 kwh per piece)</t>
  </si>
  <si>
    <t>kwh</t>
  </si>
  <si>
    <t>Option 1 Processing: additional prodcution process electricity consumption per piece in kwh</t>
  </si>
  <si>
    <t>Should peripheral equipment not be in cluded in previous column please specific the consumption relative to 1 piece. (Example: 0.00001 kwh)</t>
  </si>
  <si>
    <t>Total electricity consumption in kwh</t>
  </si>
  <si>
    <t>This is the sum of both previous electricity consumptions to calculate the total electricity consumption of the entire production "cell". (Example: 0.95 kwh)</t>
  </si>
  <si>
    <t>Option 2 Processing: Hourly eletricity consumption of process</t>
  </si>
  <si>
    <t>How much electricity does the main production process consume. Depending if your peripheral equipement runs trhough this machine or gets the electricity from an alternative source, you will be required to provide addtional consumpitons in the next column. Important is to get the "total electricity consumption" to include all production relevent electricity consumptions. (Example: 0.75 kwh)</t>
  </si>
  <si>
    <t>Option 2: Pieces per hour</t>
  </si>
  <si>
    <t xml:space="preserve">How many pieces are produced in 1 hour or standard production. This value is used to calculated the emissions relative to 1 piece. </t>
  </si>
  <si>
    <t>pc</t>
  </si>
  <si>
    <t>Option 2: Total electricity consumption in kwh per piece</t>
  </si>
  <si>
    <t>Dividing the total hourly electricity consumption with the pieces per hour a electricity value per piece is calculated. (Example: 0.000095 kwh / pc)</t>
  </si>
  <si>
    <t>Emission Factor 1 Kilowat hour in kg CO2-eq/ kwh</t>
  </si>
  <si>
    <t>The emission factor for your electricity. This value is either provided from your energy provider or a govenment / regional data base. Please be sure to reflect your share of electricity from renewable energy sources in this emission factor. (Example: 0.3 kg CO2-eq / kwh)</t>
  </si>
  <si>
    <t>Renewable energy share of total relevant energyconsumption for production in %</t>
  </si>
  <si>
    <t>For the relevant energy used in the production (e.g. Electricity) state the share coming from renewbale energy sources (solar, wind, hydro).</t>
  </si>
  <si>
    <t>Is your share of renewable energy reflected in the emission factor per Kilowatt hour in the previous column?</t>
  </si>
  <si>
    <t>Yes/ No</t>
  </si>
  <si>
    <t>Process emissions / piece in kg CO2-eq / pc</t>
  </si>
  <si>
    <t>The calculated emissons footprint of the total processing activites required for 1 piece in kg CO2-eq / pc. (Example: 0.00011205)</t>
  </si>
  <si>
    <t>Packaging emissions in kg CO2-eq/pc</t>
  </si>
  <si>
    <t>The emissons footprint of the total packaging used relative for 1 piece in kg CO2-eq / pc. (Example: 0.00011205)</t>
  </si>
  <si>
    <t>Transportaion emisisons in kg CO2-eq/pc</t>
  </si>
  <si>
    <t>The emissons footprint of the total transportation used relative for 1 piece in kg CO2-eq / pc. (Example: 0.00011205)</t>
  </si>
  <si>
    <t>Other emissions per piece in kg co2eq / piece</t>
  </si>
  <si>
    <t>Using alternative caluclation methods please add specific emissions relative to the poduct from any other emission sources that are PCF relevant. (Example: 0.004kg CO2 - eq / pc)</t>
  </si>
  <si>
    <t>Safety factor in % (to cover defined not calculated emissions)</t>
  </si>
  <si>
    <t>Use this saftey facator to account for defined emission sources that can not be calculated to the procut level. (Example: 3%)</t>
  </si>
  <si>
    <t>PCF in in kg CO2-eq / pc</t>
  </si>
  <si>
    <t>The result of the entire Product Carbon Footprint (PCF) calculation of the product in kg CO2-eq/pc. (Example: 0.0561622675 kg CO2-eq / pc)</t>
  </si>
  <si>
    <t>PCF intensity in kg CO2-eq / 1kg product</t>
  </si>
  <si>
    <t>Dividing the PCF with the Net Weight of one piece the intensity is caluclated. This value allows simple and direct comparission to other products and materials. It also provides a valuable feasibiltiy check for the final result. The intensity of a molded product in most cases ranges between 3 and 15 kg CO2-eq/kg. (Example: 5.61622675 kg CO2-eq / kg)</t>
  </si>
  <si>
    <t>Please enter data</t>
  </si>
  <si>
    <t>Calculated Field - no data entry required</t>
  </si>
  <si>
    <t>Calculated emission values</t>
  </si>
  <si>
    <t>Recomended to chose only one processing Option:
Option 1:You have an allocated or calculated energy consumption per peice available
Option 2: You have a hourly energy consumption and the production rate of 1 hour available</t>
  </si>
  <si>
    <t>This emission factor can be reduced by increaing the share of renewbale energy of the total energy consumption</t>
  </si>
  <si>
    <t>Refrence value ranges for self check (high share of waste in process can drastically increase range):
- Injection Molding 3-25 kg co2e / 1kg product
- Metal Stamping 3-10 kg co2e / 1kg product
- Packaging items 1-5 kg co2e / 1kg product
- Connector: 5-30 kg co2e / 1kg product
- Cable Assembly: 5-30 kg co2e / product</t>
  </si>
  <si>
    <t>Mandatory</t>
  </si>
  <si>
    <t>Mandatory if &gt;1 Material used</t>
  </si>
  <si>
    <t>Mandatory if &gt;2 Material used</t>
  </si>
  <si>
    <t>Mandatory if &gt;3 Material used</t>
  </si>
  <si>
    <t>Minimum one option manadatory</t>
  </si>
  <si>
    <t>Recomended</t>
  </si>
  <si>
    <t>Part Number</t>
  </si>
  <si>
    <t>Material 1 share of total (combined total of all materials shall equal 100%)</t>
  </si>
  <si>
    <r>
      <t xml:space="preserve">Material 2 share of total </t>
    </r>
    <r>
      <rPr>
        <sz val="11"/>
        <color theme="1"/>
        <rFont val="Aptos Narrow"/>
        <family val="2"/>
        <scheme val="minor"/>
      </rPr>
      <t>(combined total of all materials shall equal 100%)</t>
    </r>
  </si>
  <si>
    <t>How much of material 2 is wasted in production? State in % of Material 2</t>
  </si>
  <si>
    <t>Material 3 share of total (combined total of all materials shall equal 100%)</t>
  </si>
  <si>
    <t>How much of material 3 is wasted in production? State in % of Material 3</t>
  </si>
  <si>
    <t>Material 4 share of total (combined total of all materials shall equal 100%)</t>
  </si>
  <si>
    <t>How much of material 4 is wasted in production? State in % of Material 4</t>
  </si>
  <si>
    <t>Total material emissions kg CO2-eq/pc</t>
  </si>
  <si>
    <t>Option 1: Total electricity consumption in kwh per piece</t>
  </si>
  <si>
    <t>Emission Factor per Kilowatt hour in kg co2e/ kwh</t>
  </si>
  <si>
    <t>Process emissions / piece in kg CO2-eq/pc</t>
  </si>
  <si>
    <t>PCF in in kg CO2-eq/pc</t>
  </si>
  <si>
    <t>PCF intensity in kg co2e / 1kg product</t>
  </si>
  <si>
    <t>1 - Provided by TE Connectivity</t>
  </si>
  <si>
    <t>4 - Secondary data source (publicliy or privately available databases)</t>
  </si>
  <si>
    <t>4 - Defined by TE Connectivity (Supplier &amp; Material) but emission factor from primary supplier available</t>
  </si>
  <si>
    <t>2 - Estimated value from originator/ raw material supplier</t>
  </si>
  <si>
    <t>3 - Calculated average based on other primary values</t>
  </si>
  <si>
    <t>Results are automatically transfered from the Calculator tab.</t>
  </si>
  <si>
    <t>Automatic</t>
  </si>
  <si>
    <t>Optional</t>
  </si>
  <si>
    <t>Mandatory if Column L is answered</t>
  </si>
  <si>
    <t>Numbers and/ or Text</t>
  </si>
  <si>
    <t>YYYY-MM-DD</t>
  </si>
  <si>
    <t>e.g. Pc, meter</t>
  </si>
  <si>
    <t>number (e.g. 2.301)</t>
  </si>
  <si>
    <t>Drop down options</t>
  </si>
  <si>
    <t>Percentage between 0.00%-100.00%</t>
  </si>
  <si>
    <t>% value</t>
  </si>
  <si>
    <t>Supplier Name</t>
  </si>
  <si>
    <t>Supplier ID</t>
  </si>
  <si>
    <t>Submission Date</t>
  </si>
  <si>
    <t>Supplier Part Number</t>
  </si>
  <si>
    <t>Part Base Unit of Measure (UoM)</t>
  </si>
  <si>
    <t>Part sales net weight of UoM (kg/UoM)</t>
  </si>
  <si>
    <t>Weight of total input material per UoM (kg/UoM)</t>
  </si>
  <si>
    <t>Product Carbon Footprint (CO2e kg/UoM)</t>
  </si>
  <si>
    <t>PCF intensity (CO2e/kg) - PCF/ Net Weight</t>
  </si>
  <si>
    <t>PCF assurance status</t>
  </si>
  <si>
    <t>If the part contains recycled content, what's the %?</t>
  </si>
  <si>
    <t>Recycled content source</t>
  </si>
  <si>
    <t>If the part contains recycled content, what's the mass (kg)?</t>
  </si>
  <si>
    <t>Emission data quality indicator description (for minimum 80% emisisons)</t>
  </si>
  <si>
    <t>Material Emissions Co2ekg/ pc</t>
  </si>
  <si>
    <t>Process Emissions Co2ekg/ pc</t>
  </si>
  <si>
    <t>Packaing Emissions Co2ekg/ pc</t>
  </si>
  <si>
    <t>Transport ot TE Gate Emissions Co2ekg/ pc</t>
  </si>
  <si>
    <t>Other Emissions Co2ekg/ pc</t>
  </si>
  <si>
    <t>Safety factor Emissions Co2ekg/ pc</t>
  </si>
  <si>
    <t>Material Source</t>
  </si>
  <si>
    <t>Select base unit of measure per part number referred to as "piece" in the calculator (e.g. pc)</t>
  </si>
  <si>
    <t>Validated caluclation - Proof required as attachement</t>
  </si>
  <si>
    <t>PIR - Post-Industrial Recycled</t>
  </si>
  <si>
    <t>Verified PCF - Proof required as attachement</t>
  </si>
  <si>
    <t>PCR - Post-Consumer Recycled</t>
  </si>
  <si>
    <t>2 - Defined by TE Connectivity (Supplier &amp; Material)</t>
  </si>
  <si>
    <t>1000 pieces</t>
  </si>
  <si>
    <t>No</t>
  </si>
  <si>
    <t>Advised and supported by external consultant</t>
  </si>
  <si>
    <t>PIR/ PCR</t>
  </si>
  <si>
    <t>meter</t>
  </si>
  <si>
    <t>None</t>
  </si>
  <si>
    <t>kilometer</t>
  </si>
  <si>
    <t>No Recycled Content</t>
  </si>
  <si>
    <t>reel</t>
  </si>
  <si>
    <t>foot</t>
  </si>
  <si>
    <t>Stamping PN1</t>
  </si>
  <si>
    <t>Net Weight</t>
  </si>
  <si>
    <t>Metal Alloy PN1</t>
  </si>
  <si>
    <t>Copper</t>
  </si>
  <si>
    <t>Direct Buy</t>
  </si>
  <si>
    <t>Emission Factor in kg/ CO2e</t>
  </si>
  <si>
    <t>Material share</t>
  </si>
  <si>
    <t>Waste</t>
  </si>
  <si>
    <t>Electricity consumption</t>
  </si>
  <si>
    <t>Electricity Emission Factor</t>
  </si>
  <si>
    <t>Renewbale Energy</t>
  </si>
  <si>
    <t>Stamping PN2</t>
  </si>
  <si>
    <t>Direct buy</t>
  </si>
  <si>
    <t>Plaiting Precious Material</t>
  </si>
  <si>
    <t>Silver</t>
  </si>
  <si>
    <t>Electricity consumption Stamping</t>
  </si>
  <si>
    <t>Electricity consumption Plaiting</t>
  </si>
  <si>
    <t>TE Supplied</t>
  </si>
  <si>
    <t>Component PN1</t>
  </si>
  <si>
    <t>Terminal (copper alloy)</t>
  </si>
  <si>
    <t>TE specified</t>
  </si>
  <si>
    <t>Component PN2</t>
  </si>
  <si>
    <t>Housing (PBT)</t>
  </si>
  <si>
    <t>Pin Contact (Copper Alloy)</t>
  </si>
  <si>
    <t>Component PN3</t>
  </si>
  <si>
    <t>Cable</t>
  </si>
  <si>
    <t>Component PN4</t>
  </si>
  <si>
    <t>Seal (Silicone Rubber</t>
  </si>
  <si>
    <t>Paper PN1</t>
  </si>
  <si>
    <t>Paper sheet</t>
  </si>
  <si>
    <t>Packaging PN1</t>
  </si>
  <si>
    <t>Packaging PN1 Paper sheet</t>
  </si>
  <si>
    <t>Packaging PN2 Single Wall</t>
  </si>
  <si>
    <t>Packaging PN3 Plastic Bag</t>
  </si>
  <si>
    <t>Paper PN2</t>
  </si>
  <si>
    <t>Paper sheets</t>
  </si>
  <si>
    <t>plastic sheet</t>
  </si>
  <si>
    <t>Plastics PN1</t>
  </si>
  <si>
    <t>per meter</t>
  </si>
  <si>
    <t>kWh per t</t>
  </si>
  <si>
    <t>Output</t>
  </si>
  <si>
    <t>t per hour</t>
  </si>
  <si>
    <t>Thicker Paper Sheet</t>
  </si>
  <si>
    <t>kWh</t>
  </si>
  <si>
    <t>boxes per hour</t>
  </si>
  <si>
    <t xml:space="preserve">Output </t>
  </si>
  <si>
    <t>bags per minute</t>
  </si>
  <si>
    <t>PN1 Terminal</t>
  </si>
  <si>
    <t>PN2 Connector</t>
  </si>
  <si>
    <t>PN3 Cable Assembly</t>
  </si>
  <si>
    <t>Connector</t>
  </si>
  <si>
    <t>Wire</t>
  </si>
  <si>
    <t>Cover</t>
  </si>
  <si>
    <t>kg/co2e</t>
  </si>
  <si>
    <t>kWh per piece</t>
  </si>
  <si>
    <t>pieces</t>
  </si>
  <si>
    <t>Stamping PN3</t>
  </si>
  <si>
    <t>Copper alloy</t>
  </si>
  <si>
    <t>Plaiting Precious Material PN1</t>
  </si>
  <si>
    <t>Component PN5</t>
  </si>
  <si>
    <t>Component PN9</t>
  </si>
  <si>
    <t>Component PN6</t>
  </si>
  <si>
    <t>Component PN7</t>
  </si>
  <si>
    <t>1-234566-1</t>
  </si>
  <si>
    <r>
      <t xml:space="preserve">Supplier 1 Example - </t>
    </r>
    <r>
      <rPr>
        <b/>
        <sz val="11"/>
        <color theme="1"/>
        <rFont val="Calibri"/>
        <family val="2"/>
      </rPr>
      <t>Please delete</t>
    </r>
  </si>
  <si>
    <t>Source unknown</t>
  </si>
  <si>
    <t>Thick Paper</t>
  </si>
  <si>
    <r>
      <t xml:space="preserve">Example line - </t>
    </r>
    <r>
      <rPr>
        <b/>
        <sz val="11"/>
        <color theme="1"/>
        <rFont val="Calibri"/>
        <family val="2"/>
      </rPr>
      <t>please delete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</si>
</sst>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yyyy\-mm\-dd;@"/>
    <numFmt numFmtId="165" formatCode="0.00000"/>
    <numFmt numFmtId="166" formatCode="0.000000"/>
    <numFmt numFmtId="167" formatCode="_(* #,##0_);_(* \(#,##0\);_(* &quot;-&quot;??_);_(@_)"/>
    <numFmt numFmtId="168" formatCode="0.0000"/>
    <numFmt numFmtId="169" formatCode="0.0"/>
    <numFmt numFmtId="170" formatCode="0.000"/>
  </numFmts>
  <fonts count="12" x14ac:knownFonts="1">
    <font>
      <sz val="11"/>
      <color theme="1"/>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sz val="11"/>
      <color theme="1"/>
      <name val="Calibri"/>
      <family val="2"/>
    </font>
    <font>
      <sz val="11"/>
      <color theme="0"/>
      <name val="Aptos Narrow"/>
      <family val="2"/>
      <scheme val="minor"/>
    </font>
    <font>
      <b/>
      <sz val="11"/>
      <color theme="1"/>
      <name val="Calibri"/>
      <family val="2"/>
    </font>
    <font>
      <sz val="8"/>
      <name val="Aptos Narrow"/>
      <family val="2"/>
      <scheme val="minor"/>
    </font>
    <font>
      <i/>
      <sz val="11"/>
      <color theme="1"/>
      <name val="Calibri"/>
      <family val="2"/>
    </font>
    <font>
      <b/>
      <i/>
      <sz val="11"/>
      <color theme="1"/>
      <name val="Calibri"/>
      <family val="2"/>
    </font>
    <font>
      <i/>
      <sz val="8"/>
      <color theme="1"/>
      <name val="Aptos Narrow"/>
      <family val="2"/>
      <scheme val="minor"/>
    </font>
    <font>
      <i/>
      <sz val="11"/>
      <color theme="1"/>
      <name val="Aptos Narrow"/>
      <family val="2"/>
      <scheme val="minor"/>
    </font>
  </fonts>
  <fills count="11">
    <fill>
      <patternFill patternType="none"/>
    </fill>
    <fill>
      <patternFill patternType="gray125"/>
    </fill>
    <fill>
      <patternFill patternType="solid">
        <fgColor rgb="FF00B050"/>
        <bgColor indexed="64"/>
      </patternFill>
    </fill>
    <fill>
      <patternFill patternType="solid">
        <fgColor theme="3" tint="9.9978637043366805E-2"/>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rgb="FFFFFF00"/>
        <bgColor indexed="64"/>
      </patternFill>
    </fill>
    <fill>
      <patternFill patternType="solid">
        <fgColor theme="3" tint="0.89999084444715716"/>
        <bgColor theme="4" tint="0.79998168889431442"/>
      </patternFill>
    </fill>
  </fills>
  <borders count="19">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medium">
        <color indexed="64"/>
      </top>
      <bottom style="thin">
        <color indexed="64"/>
      </bottom>
      <diagonal/>
    </border>
    <border>
      <left/>
      <right/>
      <top style="medium">
        <color indexed="64"/>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85">
    <xf numFmtId="0" fontId="0" fillId="0" borderId="0" xfId="0"/>
    <xf numFmtId="9" fontId="0" fillId="0" borderId="0" xfId="0" applyNumberFormat="1"/>
    <xf numFmtId="0" fontId="4" fillId="0" borderId="0" xfId="0" applyFont="1"/>
    <xf numFmtId="0" fontId="4" fillId="0" borderId="3" xfId="0" applyFont="1" applyBorder="1" applyAlignment="1">
      <alignment vertical="center"/>
    </xf>
    <xf numFmtId="0" fontId="4" fillId="0" borderId="3" xfId="0" applyFont="1" applyBorder="1" applyAlignment="1">
      <alignment horizontal="left" vertical="center" wrapText="1"/>
    </xf>
    <xf numFmtId="0" fontId="4" fillId="0" borderId="3" xfId="0" applyFont="1" applyBorder="1" applyAlignment="1">
      <alignment horizontal="right" vertical="center" wrapText="1"/>
    </xf>
    <xf numFmtId="9" fontId="4" fillId="0" borderId="3" xfId="0" applyNumberFormat="1" applyFont="1" applyBorder="1" applyAlignment="1">
      <alignment horizontal="right" vertical="center" wrapText="1"/>
    </xf>
    <xf numFmtId="0" fontId="4" fillId="0" borderId="4" xfId="0" applyFont="1" applyBorder="1"/>
    <xf numFmtId="0" fontId="4" fillId="0" borderId="3" xfId="0" applyFont="1" applyBorder="1"/>
    <xf numFmtId="0" fontId="4" fillId="0" borderId="4" xfId="0" applyFont="1" applyBorder="1" applyAlignment="1">
      <alignment vertical="center"/>
    </xf>
    <xf numFmtId="0" fontId="4" fillId="0" borderId="4" xfId="0" applyFont="1" applyBorder="1" applyAlignment="1">
      <alignment horizontal="left" vertical="center" wrapText="1"/>
    </xf>
    <xf numFmtId="0" fontId="4" fillId="0" borderId="4" xfId="0" applyFont="1" applyBorder="1" applyAlignment="1">
      <alignment horizontal="right" vertical="center" wrapText="1"/>
    </xf>
    <xf numFmtId="0" fontId="4" fillId="0" borderId="6" xfId="0" applyFont="1" applyBorder="1" applyAlignment="1">
      <alignment horizontal="center"/>
    </xf>
    <xf numFmtId="0" fontId="4" fillId="0" borderId="7" xfId="0" applyFont="1" applyBorder="1"/>
    <xf numFmtId="0" fontId="4" fillId="0" borderId="5" xfId="0" applyFont="1" applyBorder="1" applyAlignment="1">
      <alignment horizontal="center" wrapText="1"/>
    </xf>
    <xf numFmtId="0" fontId="4" fillId="0" borderId="5" xfId="0" applyFont="1" applyBorder="1" applyAlignment="1">
      <alignment horizontal="center"/>
    </xf>
    <xf numFmtId="0" fontId="4" fillId="0" borderId="5" xfId="0" applyFont="1" applyBorder="1"/>
    <xf numFmtId="0" fontId="0" fillId="6" borderId="0" xfId="0" applyFill="1"/>
    <xf numFmtId="0" fontId="1" fillId="8" borderId="1" xfId="0" applyFont="1" applyFill="1" applyBorder="1" applyAlignment="1">
      <alignment wrapText="1"/>
    </xf>
    <xf numFmtId="0" fontId="0" fillId="6" borderId="3" xfId="0" applyFill="1" applyBorder="1"/>
    <xf numFmtId="0" fontId="1" fillId="7" borderId="3" xfId="0" applyFont="1" applyFill="1" applyBorder="1"/>
    <xf numFmtId="9" fontId="0" fillId="6" borderId="3" xfId="0" applyNumberFormat="1" applyFill="1" applyBorder="1"/>
    <xf numFmtId="1" fontId="0" fillId="6" borderId="3" xfId="1" applyNumberFormat="1" applyFont="1" applyFill="1" applyBorder="1"/>
    <xf numFmtId="10" fontId="0" fillId="6" borderId="3" xfId="0" applyNumberFormat="1" applyFill="1" applyBorder="1"/>
    <xf numFmtId="0" fontId="0" fillId="7" borderId="3" xfId="0" applyFill="1" applyBorder="1"/>
    <xf numFmtId="2" fontId="4" fillId="0" borderId="0" xfId="0" applyNumberFormat="1" applyFont="1"/>
    <xf numFmtId="0" fontId="6" fillId="0" borderId="9" xfId="0" applyFont="1" applyBorder="1" applyAlignment="1">
      <alignment horizontal="center" vertical="center" wrapText="1"/>
    </xf>
    <xf numFmtId="0" fontId="4" fillId="0" borderId="0" xfId="0" applyFont="1" applyAlignment="1">
      <alignment wrapText="1"/>
    </xf>
    <xf numFmtId="16" fontId="4" fillId="0" borderId="0" xfId="0" applyNumberFormat="1" applyFont="1"/>
    <xf numFmtId="0" fontId="0" fillId="0" borderId="0" xfId="0" applyAlignment="1">
      <alignment wrapText="1"/>
    </xf>
    <xf numFmtId="0" fontId="9"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center" vertical="center" wrapText="1"/>
    </xf>
    <xf numFmtId="2" fontId="8" fillId="0" borderId="0" xfId="0" applyNumberFormat="1" applyFont="1" applyAlignment="1">
      <alignment horizontal="center" vertical="center" wrapText="1"/>
    </xf>
    <xf numFmtId="0" fontId="3" fillId="5" borderId="8" xfId="0" applyFont="1" applyFill="1" applyBorder="1" applyAlignment="1">
      <alignment wrapText="1"/>
    </xf>
    <xf numFmtId="0" fontId="3" fillId="5" borderId="1" xfId="0" applyFont="1" applyFill="1" applyBorder="1" applyAlignment="1">
      <alignment wrapText="1"/>
    </xf>
    <xf numFmtId="0" fontId="3" fillId="3" borderId="1" xfId="0" applyFont="1" applyFill="1" applyBorder="1" applyAlignment="1">
      <alignment wrapText="1"/>
    </xf>
    <xf numFmtId="0" fontId="3" fillId="4" borderId="1" xfId="0" applyFont="1" applyFill="1" applyBorder="1" applyAlignment="1">
      <alignment wrapText="1"/>
    </xf>
    <xf numFmtId="0" fontId="3" fillId="4" borderId="2" xfId="0" applyFont="1" applyFill="1" applyBorder="1" applyAlignment="1">
      <alignment wrapText="1"/>
    </xf>
    <xf numFmtId="0" fontId="4" fillId="0" borderId="3" xfId="0" applyFont="1" applyBorder="1" applyAlignment="1">
      <alignment wrapText="1"/>
    </xf>
    <xf numFmtId="2" fontId="0" fillId="6" borderId="3" xfId="0" applyNumberFormat="1" applyFill="1" applyBorder="1"/>
    <xf numFmtId="165" fontId="1" fillId="7" borderId="3" xfId="0" applyNumberFormat="1" applyFont="1" applyFill="1" applyBorder="1"/>
    <xf numFmtId="165" fontId="0" fillId="6" borderId="3" xfId="0" applyNumberFormat="1" applyFill="1" applyBorder="1"/>
    <xf numFmtId="0" fontId="6" fillId="0" borderId="0" xfId="0" applyFont="1"/>
    <xf numFmtId="0" fontId="5" fillId="4" borderId="0" xfId="0" applyFont="1" applyFill="1" applyAlignment="1">
      <alignment wrapText="1"/>
    </xf>
    <xf numFmtId="167" fontId="4" fillId="0" borderId="3" xfId="1" applyNumberFormat="1" applyFont="1" applyBorder="1"/>
    <xf numFmtId="0" fontId="0" fillId="9" borderId="0" xfId="0" applyFill="1" applyAlignment="1">
      <alignment wrapText="1"/>
    </xf>
    <xf numFmtId="166" fontId="1" fillId="7" borderId="3" xfId="0" applyNumberFormat="1" applyFont="1" applyFill="1" applyBorder="1"/>
    <xf numFmtId="0" fontId="10" fillId="0" borderId="0" xfId="0" applyFont="1" applyAlignment="1">
      <alignment wrapText="1"/>
    </xf>
    <xf numFmtId="0" fontId="11" fillId="0" borderId="0" xfId="0" applyFont="1" applyAlignment="1">
      <alignment wrapText="1"/>
    </xf>
    <xf numFmtId="0" fontId="4" fillId="6" borderId="3" xfId="0" applyFont="1" applyFill="1" applyBorder="1"/>
    <xf numFmtId="164" fontId="4" fillId="6" borderId="3" xfId="0" applyNumberFormat="1" applyFont="1" applyFill="1" applyBorder="1"/>
    <xf numFmtId="2" fontId="4" fillId="6" borderId="3" xfId="0" applyNumberFormat="1" applyFont="1" applyFill="1" applyBorder="1"/>
    <xf numFmtId="16" fontId="4" fillId="6" borderId="3" xfId="0" applyNumberFormat="1" applyFont="1" applyFill="1" applyBorder="1"/>
    <xf numFmtId="10" fontId="4" fillId="6" borderId="3" xfId="0" applyNumberFormat="1" applyFont="1" applyFill="1" applyBorder="1"/>
    <xf numFmtId="166" fontId="4" fillId="6" borderId="3" xfId="0" applyNumberFormat="1" applyFont="1" applyFill="1" applyBorder="1"/>
    <xf numFmtId="166" fontId="4" fillId="10" borderId="3" xfId="0" applyNumberFormat="1" applyFont="1" applyFill="1" applyBorder="1"/>
    <xf numFmtId="0" fontId="0" fillId="5" borderId="0" xfId="0" applyFill="1" applyAlignment="1">
      <alignment horizontal="left" vertical="top" wrapText="1"/>
    </xf>
    <xf numFmtId="0" fontId="0" fillId="3" borderId="0" xfId="0" applyFill="1" applyAlignment="1">
      <alignment horizontal="left" vertical="top" wrapText="1"/>
    </xf>
    <xf numFmtId="0" fontId="0" fillId="4" borderId="0" xfId="0" applyFill="1" applyAlignment="1">
      <alignment horizontal="left" vertical="top" wrapText="1"/>
    </xf>
    <xf numFmtId="0" fontId="3" fillId="5" borderId="1" xfId="0" applyFont="1" applyFill="1" applyBorder="1" applyAlignment="1">
      <alignment horizontal="left" vertical="top" wrapText="1"/>
    </xf>
    <xf numFmtId="0" fontId="4" fillId="0" borderId="0" xfId="0" applyFont="1" applyAlignment="1">
      <alignment horizontal="left" vertical="top" wrapText="1"/>
    </xf>
    <xf numFmtId="0" fontId="3" fillId="4" borderId="10" xfId="0" applyFont="1" applyFill="1" applyBorder="1" applyAlignment="1">
      <alignment wrapText="1"/>
    </xf>
    <xf numFmtId="9" fontId="0" fillId="6" borderId="3" xfId="2" applyFont="1" applyFill="1" applyBorder="1"/>
    <xf numFmtId="168" fontId="4" fillId="6" borderId="3" xfId="0" applyNumberFormat="1" applyFont="1" applyFill="1" applyBorder="1"/>
    <xf numFmtId="0" fontId="3" fillId="3" borderId="1" xfId="0" applyFont="1" applyFill="1" applyBorder="1" applyAlignment="1">
      <alignment horizontal="left" vertical="top" wrapText="1"/>
    </xf>
    <xf numFmtId="0" fontId="1" fillId="0" borderId="11" xfId="0" applyFont="1" applyBorder="1"/>
    <xf numFmtId="0" fontId="0" fillId="0" borderId="12" xfId="0" applyBorder="1"/>
    <xf numFmtId="0" fontId="0" fillId="0" borderId="13" xfId="0" applyBorder="1"/>
    <xf numFmtId="0" fontId="0" fillId="0" borderId="14" xfId="0" applyBorder="1"/>
    <xf numFmtId="9" fontId="0" fillId="0" borderId="15" xfId="0" applyNumberFormat="1" applyBorder="1"/>
    <xf numFmtId="0" fontId="0" fillId="0" borderId="15" xfId="0" applyBorder="1"/>
    <xf numFmtId="169" fontId="0" fillId="0" borderId="0" xfId="0" applyNumberFormat="1"/>
    <xf numFmtId="0" fontId="0" fillId="0" borderId="16" xfId="0" applyBorder="1"/>
    <xf numFmtId="9" fontId="0" fillId="0" borderId="17" xfId="0" applyNumberFormat="1" applyBorder="1"/>
    <xf numFmtId="0" fontId="0" fillId="0" borderId="17" xfId="0" applyBorder="1"/>
    <xf numFmtId="0" fontId="0" fillId="0" borderId="18" xfId="0" applyBorder="1"/>
    <xf numFmtId="2" fontId="0" fillId="0" borderId="0" xfId="0" applyNumberFormat="1"/>
    <xf numFmtId="170" fontId="0" fillId="0" borderId="0" xfId="0" applyNumberFormat="1"/>
    <xf numFmtId="168" fontId="0" fillId="0" borderId="0" xfId="0" applyNumberFormat="1"/>
    <xf numFmtId="9" fontId="0" fillId="6" borderId="3" xfId="1" applyNumberFormat="1" applyFont="1" applyFill="1" applyBorder="1"/>
    <xf numFmtId="9" fontId="2" fillId="6" borderId="3" xfId="2" applyFont="1" applyFill="1" applyBorder="1"/>
    <xf numFmtId="0" fontId="4" fillId="2" borderId="0" xfId="0" applyFont="1" applyFill="1" applyAlignment="1">
      <alignment horizontal="center"/>
    </xf>
    <xf numFmtId="0" fontId="0" fillId="9" borderId="0" xfId="0" applyFill="1" applyAlignment="1">
      <alignment horizontal="center" wrapText="1"/>
    </xf>
    <xf numFmtId="0" fontId="0" fillId="9" borderId="0" xfId="0" applyFill="1" applyAlignment="1">
      <alignment horizontal="center"/>
    </xf>
  </cellXfs>
  <cellStyles count="3">
    <cellStyle name="Comma" xfId="1" builtinId="3"/>
    <cellStyle name="Normal" xfId="0" builtinId="0"/>
    <cellStyle name="Percent" xfId="2" builtinId="5"/>
  </cellStyles>
  <dxfs count="84">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4"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2" formatCode="0.00"/>
      <fill>
        <patternFill>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21" formatCode="d\-mmm"/>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4" formatCode="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21" formatCode="d\-mmm"/>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2" formatCode="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none"/>
      </font>
      <numFmt numFmtId="2" formatCode="0.00"/>
      <fill>
        <patternFill>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2" formatCode="0.00"/>
      <fill>
        <patternFill>
          <bgColor theme="3" tint="0.89999084444715716"/>
        </patternFill>
      </fill>
      <border diagonalUp="0" diagonalDown="0">
        <left style="thin">
          <color indexed="64"/>
        </left>
        <right style="thin">
          <color indexed="64"/>
        </right>
        <top style="thin">
          <color indexed="64"/>
        </top>
        <bottom style="thin">
          <color indexed="64"/>
        </bottom>
      </border>
    </dxf>
    <dxf>
      <font>
        <name val="Calibri"/>
        <family val="2"/>
        <scheme val="none"/>
      </font>
      <numFmt numFmtId="2" formatCode="0.00"/>
      <fill>
        <patternFill>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0" formatCode="General"/>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medium">
          <color indexed="64"/>
        </right>
        <top style="medium">
          <color indexed="64"/>
        </top>
      </border>
    </dxf>
    <dxf>
      <font>
        <b val="0"/>
        <i val="0"/>
        <strike val="0"/>
        <condense val="0"/>
        <extend val="0"/>
        <outline val="0"/>
        <shadow val="0"/>
        <u val="none"/>
        <vertAlign val="baseline"/>
        <sz val="11"/>
        <color theme="1"/>
        <name val="Calibri"/>
        <family val="2"/>
        <scheme val="none"/>
      </font>
      <fill>
        <patternFill>
          <bgColor theme="3" tint="0.89999084444715716"/>
        </patternFill>
      </fill>
    </dxf>
    <dxf>
      <border outline="0">
        <bottom style="thin">
          <color indexed="64"/>
        </bottom>
      </border>
    </dxf>
    <dxf>
      <font>
        <b/>
        <i val="0"/>
        <strike val="0"/>
        <condense val="0"/>
        <extend val="0"/>
        <outline val="0"/>
        <shadow val="0"/>
        <u val="none"/>
        <vertAlign val="baseline"/>
        <sz val="11"/>
        <color theme="1"/>
        <name val="Calibri"/>
        <family val="2"/>
        <scheme val="none"/>
      </font>
      <fill>
        <patternFill>
          <bgColor theme="3" tint="0.249977111117893"/>
        </patternFill>
      </fill>
      <alignment horizontal="left" vertical="top" textRotation="0" wrapText="1" indent="0" justifyLastLine="0" shrinkToFit="0" readingOrder="0"/>
    </dxf>
    <dxf>
      <font>
        <b/>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numFmt numFmtId="13" formatCode="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165" formatCode="0.0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5" formatCode="0.00000"/>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outline="0">
        <left/>
        <right style="thin">
          <color indexed="64"/>
        </right>
        <top style="thin">
          <color indexed="64"/>
        </top>
        <bottom style="thin">
          <color indexed="64"/>
        </bottom>
      </border>
    </dxf>
    <dxf>
      <font>
        <b val="0"/>
      </font>
      <numFmt numFmtId="165" formatCode="0.0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5" formatCode="0.00000"/>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dxf>
    <dxf>
      <font>
        <b/>
      </font>
      <numFmt numFmtId="0" formatCode="General"/>
      <fill>
        <patternFill patternType="solid">
          <fgColor indexed="64"/>
          <bgColor theme="9" tint="0.79998168889431442"/>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0" formatCode="General"/>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0" formatCode="General"/>
      <fill>
        <patternFill patternType="solid">
          <fgColor indexed="64"/>
          <bgColor theme="9" tint="0.79998168889431442"/>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0" formatCode="General"/>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0" formatCode="General"/>
      <fill>
        <patternFill patternType="solid">
          <fgColor indexed="64"/>
          <bgColor theme="9" tint="0.79998168889431442"/>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0" formatCode="General"/>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0" formatCode="General"/>
      <fill>
        <patternFill patternType="solid">
          <fgColor indexed="64"/>
          <bgColor theme="9" tint="0.79998168889431442"/>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0" formatCode="General"/>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0" formatCode="General"/>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numFmt numFmtId="166" formatCode="0.000000"/>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30256</xdr:colOff>
      <xdr:row>0</xdr:row>
      <xdr:rowOff>32685</xdr:rowOff>
    </xdr:from>
    <xdr:to>
      <xdr:col>9</xdr:col>
      <xdr:colOff>322356</xdr:colOff>
      <xdr:row>12</xdr:row>
      <xdr:rowOff>117136</xdr:rowOff>
    </xdr:to>
    <xdr:sp macro="" textlink="">
      <xdr:nvSpPr>
        <xdr:cNvPr id="8" name="Rectangle 7">
          <a:extLst>
            <a:ext uri="{FF2B5EF4-FFF2-40B4-BE49-F238E27FC236}">
              <a16:creationId xmlns:a16="http://schemas.microsoft.com/office/drawing/2014/main" id="{CA35F65D-6FF8-44EF-B27C-73A06E349187}"/>
            </a:ext>
          </a:extLst>
        </xdr:cNvPr>
        <xdr:cNvSpPr/>
      </xdr:nvSpPr>
      <xdr:spPr>
        <a:xfrm>
          <a:off x="30256" y="32685"/>
          <a:ext cx="5738159" cy="2235980"/>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t">
          <a:sp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lvl="0">
            <a:defRPr/>
          </a:pPr>
          <a:r>
            <a:rPr lang="en-US" sz="1600" b="1">
              <a:solidFill>
                <a:schemeClr val="accent3"/>
              </a:solidFill>
            </a:rPr>
            <a:t>While TE Connectivity has made every reasonable effort to ensure the accuracy of the calculation results, TE Connectivity does not take ownership of these results and does not guarantee that they are error-free. This is not a verified calculation model, and TE Connectivity makes no representation, warranty, or guarantee that the results are accurate, correct, reliable, or current. TE Connectivity does not accept any liability or accountability for the calculation results. It is the responsibility of the user to ensure the PCF values were calculated accurately.</a:t>
          </a:r>
          <a:endParaRPr kumimoji="0" lang="en-US" sz="1600" b="1" i="0" u="none" strike="noStrike" kern="1200" cap="none" spc="0" normalizeH="0" baseline="0">
            <a:ln>
              <a:noFill/>
            </a:ln>
            <a:solidFill>
              <a:schemeClr val="accent3"/>
            </a:solidFill>
            <a:effectLst/>
            <a:uLnTx/>
            <a:uFillTx/>
            <a:latin typeface="Arial"/>
          </a:endParaRPr>
        </a:p>
      </xdr:txBody>
    </xdr:sp>
    <xdr:clientData/>
  </xdr:twoCellAnchor>
  <xdr:twoCellAnchor editAs="oneCell">
    <xdr:from>
      <xdr:col>0</xdr:col>
      <xdr:colOff>34925</xdr:colOff>
      <xdr:row>94</xdr:row>
      <xdr:rowOff>135777</xdr:rowOff>
    </xdr:from>
    <xdr:to>
      <xdr:col>16</xdr:col>
      <xdr:colOff>168275</xdr:colOff>
      <xdr:row>126</xdr:row>
      <xdr:rowOff>91596</xdr:rowOff>
    </xdr:to>
    <xdr:pic>
      <xdr:nvPicPr>
        <xdr:cNvPr id="9" name="Picture 8">
          <a:extLst>
            <a:ext uri="{FF2B5EF4-FFF2-40B4-BE49-F238E27FC236}">
              <a16:creationId xmlns:a16="http://schemas.microsoft.com/office/drawing/2014/main" id="{2206558F-70E7-4A10-8B80-AE83C58D504F}"/>
            </a:ext>
          </a:extLst>
        </xdr:cNvPr>
        <xdr:cNvPicPr>
          <a:picLocks noChangeAspect="1"/>
        </xdr:cNvPicPr>
      </xdr:nvPicPr>
      <xdr:blipFill>
        <a:blip xmlns:r="http://schemas.openxmlformats.org/officeDocument/2006/relationships" r:embed="rId1"/>
        <a:stretch>
          <a:fillRect/>
        </a:stretch>
      </xdr:blipFill>
      <xdr:spPr>
        <a:xfrm>
          <a:off x="34925" y="16989424"/>
          <a:ext cx="9815232" cy="5693231"/>
        </a:xfrm>
        <a:prstGeom prst="rect">
          <a:avLst/>
        </a:prstGeom>
        <a:solidFill>
          <a:schemeClr val="accent3">
            <a:lumMod val="20000"/>
            <a:lumOff val="80000"/>
          </a:schemeClr>
        </a:solidFill>
        <a:ln>
          <a:solidFill>
            <a:schemeClr val="tx2">
              <a:lumMod val="75000"/>
              <a:lumOff val="25000"/>
            </a:schemeClr>
          </a:solidFill>
        </a:ln>
      </xdr:spPr>
    </xdr:pic>
    <xdr:clientData/>
  </xdr:twoCellAnchor>
  <xdr:twoCellAnchor editAs="oneCell">
    <xdr:from>
      <xdr:col>0</xdr:col>
      <xdr:colOff>0</xdr:colOff>
      <xdr:row>26</xdr:row>
      <xdr:rowOff>127747</xdr:rowOff>
    </xdr:from>
    <xdr:to>
      <xdr:col>8</xdr:col>
      <xdr:colOff>171450</xdr:colOff>
      <xdr:row>54</xdr:row>
      <xdr:rowOff>175372</xdr:rowOff>
    </xdr:to>
    <xdr:pic>
      <xdr:nvPicPr>
        <xdr:cNvPr id="11" name="Picture 10">
          <a:extLst>
            <a:ext uri="{FF2B5EF4-FFF2-40B4-BE49-F238E27FC236}">
              <a16:creationId xmlns:a16="http://schemas.microsoft.com/office/drawing/2014/main" id="{D2B104AB-D183-4B8E-94E0-6658BF3754ED}"/>
            </a:ext>
          </a:extLst>
        </xdr:cNvPr>
        <xdr:cNvPicPr>
          <a:picLocks noChangeAspect="1"/>
        </xdr:cNvPicPr>
      </xdr:nvPicPr>
      <xdr:blipFill rotWithShape="1">
        <a:blip xmlns:r="http://schemas.openxmlformats.org/officeDocument/2006/relationships" r:embed="rId2"/>
        <a:srcRect t="3934" r="49006" b="4288"/>
        <a:stretch>
          <a:fillRect/>
        </a:stretch>
      </xdr:blipFill>
      <xdr:spPr>
        <a:xfrm>
          <a:off x="0" y="4789394"/>
          <a:ext cx="5012391" cy="5067860"/>
        </a:xfrm>
        <a:prstGeom prst="rect">
          <a:avLst/>
        </a:prstGeom>
      </xdr:spPr>
    </xdr:pic>
    <xdr:clientData/>
  </xdr:twoCellAnchor>
  <xdr:twoCellAnchor editAs="oneCell">
    <xdr:from>
      <xdr:col>8</xdr:col>
      <xdr:colOff>206376</xdr:colOff>
      <xdr:row>39</xdr:row>
      <xdr:rowOff>35857</xdr:rowOff>
    </xdr:from>
    <xdr:to>
      <xdr:col>16</xdr:col>
      <xdr:colOff>339726</xdr:colOff>
      <xdr:row>66</xdr:row>
      <xdr:rowOff>54908</xdr:rowOff>
    </xdr:to>
    <xdr:pic>
      <xdr:nvPicPr>
        <xdr:cNvPr id="12" name="Picture 11">
          <a:extLst>
            <a:ext uri="{FF2B5EF4-FFF2-40B4-BE49-F238E27FC236}">
              <a16:creationId xmlns:a16="http://schemas.microsoft.com/office/drawing/2014/main" id="{AFA1A2BC-FA2A-459C-9490-A3DDC53E1359}"/>
            </a:ext>
          </a:extLst>
        </xdr:cNvPr>
        <xdr:cNvPicPr>
          <a:picLocks noChangeAspect="1"/>
        </xdr:cNvPicPr>
      </xdr:nvPicPr>
      <xdr:blipFill rotWithShape="1">
        <a:blip xmlns:r="http://schemas.openxmlformats.org/officeDocument/2006/relationships" r:embed="rId3"/>
        <a:srcRect t="3418" r="49391" b="8734"/>
        <a:stretch>
          <a:fillRect/>
        </a:stretch>
      </xdr:blipFill>
      <xdr:spPr>
        <a:xfrm>
          <a:off x="5047317" y="7028328"/>
          <a:ext cx="4974291" cy="4859992"/>
        </a:xfrm>
        <a:prstGeom prst="rect">
          <a:avLst/>
        </a:prstGeom>
      </xdr:spPr>
    </xdr:pic>
    <xdr:clientData/>
  </xdr:twoCellAnchor>
  <xdr:twoCellAnchor editAs="oneCell">
    <xdr:from>
      <xdr:col>0</xdr:col>
      <xdr:colOff>0</xdr:colOff>
      <xdr:row>66</xdr:row>
      <xdr:rowOff>158001</xdr:rowOff>
    </xdr:from>
    <xdr:to>
      <xdr:col>15</xdr:col>
      <xdr:colOff>590550</xdr:colOff>
      <xdr:row>94</xdr:row>
      <xdr:rowOff>73958</xdr:rowOff>
    </xdr:to>
    <xdr:pic>
      <xdr:nvPicPr>
        <xdr:cNvPr id="13" name="Picture 12">
          <a:extLst>
            <a:ext uri="{FF2B5EF4-FFF2-40B4-BE49-F238E27FC236}">
              <a16:creationId xmlns:a16="http://schemas.microsoft.com/office/drawing/2014/main" id="{9B81F498-D933-4F1E-B0B8-FD5BA987FBB9}"/>
            </a:ext>
          </a:extLst>
        </xdr:cNvPr>
        <xdr:cNvPicPr>
          <a:picLocks noChangeAspect="1"/>
        </xdr:cNvPicPr>
      </xdr:nvPicPr>
      <xdr:blipFill rotWithShape="1">
        <a:blip xmlns:r="http://schemas.openxmlformats.org/officeDocument/2006/relationships" r:embed="rId4"/>
        <a:srcRect t="5018" r="1542" b="5339"/>
        <a:stretch>
          <a:fillRect/>
        </a:stretch>
      </xdr:blipFill>
      <xdr:spPr>
        <a:xfrm>
          <a:off x="0" y="11991413"/>
          <a:ext cx="9667315" cy="4936192"/>
        </a:xfrm>
        <a:prstGeom prst="rect">
          <a:avLst/>
        </a:prstGeom>
      </xdr:spPr>
    </xdr:pic>
    <xdr:clientData/>
  </xdr:twoCellAnchor>
  <xdr:twoCellAnchor editAs="oneCell">
    <xdr:from>
      <xdr:col>0</xdr:col>
      <xdr:colOff>74893</xdr:colOff>
      <xdr:row>12</xdr:row>
      <xdr:rowOff>158750</xdr:rowOff>
    </xdr:from>
    <xdr:to>
      <xdr:col>16</xdr:col>
      <xdr:colOff>78069</xdr:colOff>
      <xdr:row>38</xdr:row>
      <xdr:rowOff>92076</xdr:rowOff>
    </xdr:to>
    <xdr:pic>
      <xdr:nvPicPr>
        <xdr:cNvPr id="2" name="Picture 1">
          <a:extLst>
            <a:ext uri="{FF2B5EF4-FFF2-40B4-BE49-F238E27FC236}">
              <a16:creationId xmlns:a16="http://schemas.microsoft.com/office/drawing/2014/main" id="{C383B7D4-6573-C344-4294-02680E0D8E17}"/>
            </a:ext>
          </a:extLst>
        </xdr:cNvPr>
        <xdr:cNvPicPr>
          <a:picLocks noChangeAspect="1"/>
        </xdr:cNvPicPr>
      </xdr:nvPicPr>
      <xdr:blipFill rotWithShape="1">
        <a:blip xmlns:r="http://schemas.openxmlformats.org/officeDocument/2006/relationships" r:embed="rId5"/>
        <a:srcRect t="1351" r="1255" b="14754"/>
        <a:stretch>
          <a:fillRect/>
        </a:stretch>
      </xdr:blipFill>
      <xdr:spPr>
        <a:xfrm>
          <a:off x="74893" y="2330450"/>
          <a:ext cx="9756776" cy="4638676"/>
        </a:xfrm>
        <a:prstGeom prst="rect">
          <a:avLst/>
        </a:prstGeom>
      </xdr:spPr>
    </xdr:pic>
    <xdr:clientData/>
  </xdr:twoCellAnchor>
  <xdr:twoCellAnchor editAs="oneCell">
    <xdr:from>
      <xdr:col>0</xdr:col>
      <xdr:colOff>30443</xdr:colOff>
      <xdr:row>38</xdr:row>
      <xdr:rowOff>127747</xdr:rowOff>
    </xdr:from>
    <xdr:to>
      <xdr:col>8</xdr:col>
      <xdr:colOff>201893</xdr:colOff>
      <xdr:row>66</xdr:row>
      <xdr:rowOff>175371</xdr:rowOff>
    </xdr:to>
    <xdr:pic>
      <xdr:nvPicPr>
        <xdr:cNvPr id="3" name="Picture 2">
          <a:extLst>
            <a:ext uri="{FF2B5EF4-FFF2-40B4-BE49-F238E27FC236}">
              <a16:creationId xmlns:a16="http://schemas.microsoft.com/office/drawing/2014/main" id="{07E02C16-824E-C6D2-4D28-60FDEB3B8A15}"/>
            </a:ext>
          </a:extLst>
        </xdr:cNvPr>
        <xdr:cNvPicPr>
          <a:picLocks noChangeAspect="1"/>
        </xdr:cNvPicPr>
      </xdr:nvPicPr>
      <xdr:blipFill rotWithShape="1">
        <a:blip xmlns:r="http://schemas.openxmlformats.org/officeDocument/2006/relationships" r:embed="rId2"/>
        <a:srcRect t="3934" r="49006" b="4288"/>
        <a:stretch>
          <a:fillRect/>
        </a:stretch>
      </xdr:blipFill>
      <xdr:spPr>
        <a:xfrm>
          <a:off x="30443" y="6940923"/>
          <a:ext cx="5012391" cy="50678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9BD150-D791-4069-9D74-497B6271387A}" name="Table14" displayName="Table14" ref="A4:BF672" totalsRowShown="0" headerRowDxfId="83">
  <autoFilter ref="A4:BF672" xr:uid="{489BD150-D791-4069-9D74-497B6271387A}"/>
  <tableColumns count="58">
    <tableColumn id="1" xr3:uid="{A0DB250B-80D0-4D1B-9D95-B51AB04EADEE}" name="Part Number" dataDxfId="82"/>
    <tableColumn id="54" xr3:uid="{7910CC69-2F4C-4BC3-9969-7D292631CAA2}" name="Select base unit of measure per part number referred to as &quot;piece&quot; in the calculator (e.g. Pc, meter,...)" dataDxfId="81"/>
    <tableColumn id="2" xr3:uid="{119620FF-1E2D-4136-AEA0-59967C5E0451}" name="Net Weight of 1 piece in kg" dataDxfId="80"/>
    <tableColumn id="4" xr3:uid="{53CD557F-F359-4B2B-8F4B-0C285DE4A458}" name="Waste in kg per piece (please see waste % per material 1-4)" dataDxfId="79">
      <calculatedColumnFormula>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calculatedColumnFormula>
    </tableColumn>
    <tableColumn id="33" xr3:uid="{E871E7B4-7236-46DF-A437-1F6967CBF803}" name="Input material for 1 piece in kg = Net weight+waste" dataDxfId="78">
      <calculatedColumnFormula>Table14[[#This Row],[Net Weight of 1 piece in kg]]+Table14[[#This Row],[Waste in kg per piece (please see waste % per material 1-4)]]</calculatedColumnFormula>
    </tableColumn>
    <tableColumn id="6" xr3:uid="{9AABC529-4536-4BE0-854F-38134E12DF6C}" name="Material 1 share of total (combined total of all materials shall equal 100%)" dataDxfId="77"/>
    <tableColumn id="3" xr3:uid="{C21153BF-8721-49CD-9737-E0E247F6A957}" name="Material 1 Description" dataDxfId="76"/>
    <tableColumn id="32" xr3:uid="{5AF8DD78-D16F-4916-9A83-C3738294239E}" name="Material 1 Number" dataDxfId="75"/>
    <tableColumn id="42" xr3:uid="{D4C04378-8D9A-4E12-8E9D-882D4A9CAAFB}" name="Material 1 Source" dataDxfId="74"/>
    <tableColumn id="7" xr3:uid="{7624E46B-898F-43A1-BEB0-D9CFCC7B6A7B}" name="Emission Factor Material 1 in kg CO2-eq/kg" dataDxfId="73"/>
    <tableColumn id="43" xr3:uid="{85046287-1676-4DDE-9EC7-7051F8BA7125}" name="Emission Factor Material 1 - data quality indicator" dataDxfId="72"/>
    <tableColumn id="8" xr3:uid="{52DC4AF4-6E18-407A-B8CD-427C3D2DB95C}" name="Weight Material 1 in kg" dataDxfId="71">
      <calculatedColumnFormula>Table14[[#This Row],[Net Weight of 1 piece in kg]]*Table14[[#This Row],[Material 1 share of total (combined total of all materials shall equal 100%)]]</calculatedColumnFormula>
    </tableColumn>
    <tableColumn id="57" xr3:uid="{57897F27-75F6-4FD0-A54A-E1DC91A3DA27}" name="How much of material 1 is wasted in production? State in % of Material 1" dataDxfId="70" dataCellStyle="Percent"/>
    <tableColumn id="9" xr3:uid="{1E06E5D3-4465-4D43-A2FE-E6DF6281A720}" name="Emissios Material 1 in kg CO2-eq/pc" dataDxfId="69">
      <calculatedColumnFormula>(Table14[[#This Row],[Weight Material 1 in kg]]+(Table14[[#This Row],[Weight Material 1 in kg]]*Table14[[#This Row],[How much of material 1 is wasted in production? State in % of Material 1]]))*Table14[[#This Row],[Emission Factor Material 1 in kg CO2-eq/kg]]</calculatedColumnFormula>
    </tableColumn>
    <tableColumn id="10" xr3:uid="{44EB867B-0370-45B6-B426-B3E2E568626C}" name="Material 2 share of total (combined total of all materials shall equal 100%)" dataDxfId="68"/>
    <tableColumn id="5" xr3:uid="{76B22974-E5F8-48A2-8668-A7478C524624}" name="Material 2 Description" dataDxfId="67"/>
    <tableColumn id="36" xr3:uid="{59078CA6-49B2-4C7A-B7BF-9B407133ECBA}" name="Material 2 Number" dataDxfId="66"/>
    <tableColumn id="40" xr3:uid="{A80DE52D-579B-4ED1-BBC5-3DA57FF682D9}" name="Material 2 Source" dataDxfId="65"/>
    <tableColumn id="11" xr3:uid="{3DA5FAB8-55A0-465F-8E34-174045150804}" name="Emission Factor Material 2 kg CO2-eq/kg" dataDxfId="64"/>
    <tableColumn id="41" xr3:uid="{89776059-E397-4FF7-8667-6F02A19F94B6}" name="Emission Factor Material 2 - data quality indicator" dataDxfId="63"/>
    <tableColumn id="12" xr3:uid="{21BF26F2-F007-44EA-BA49-7164E711AC2B}" name="Weight of Material 2 in kg" dataDxfId="62">
      <calculatedColumnFormula>Table14[[#This Row],[Net Weight of 1 piece in kg]]*O5</calculatedColumnFormula>
    </tableColumn>
    <tableColumn id="58" xr3:uid="{56EE38B1-A65F-40BE-AEEA-1B3564196D14}" name="How much of material 2 is wasted in production? State in % of Material 2" dataDxfId="61" dataCellStyle="Percent"/>
    <tableColumn id="13" xr3:uid="{FAB1D1C7-892D-4074-A948-A34D2B62DC0F}" name="emissions Material 2 in kg CO2-eq/pc" dataDxfId="60">
      <calculatedColumnFormula>(Table14[[#This Row],[Weight of Material 2 in kg]]*Table14[[#This Row],[How much of material 2 is wasted in production? State in % of Material 2]]+Table14[[#This Row],[Weight of Material 2 in kg]])*Table14[[#This Row],[Emission Factor Material 2 kg CO2-eq/kg]]</calculatedColumnFormula>
    </tableColumn>
    <tableColumn id="14" xr3:uid="{0BFB8915-E8A6-4B95-BD3F-6CAD77C39F6E}" name="Material 3 share of total (combined total of all materials shall equal 100%)" dataDxfId="59"/>
    <tableColumn id="30" xr3:uid="{B3D4DBF1-4180-493B-8632-08DDD78AE05D}" name="Material 3 Description" dataDxfId="58"/>
    <tableColumn id="37" xr3:uid="{45D8C39C-3BF1-4AE4-AC93-A2A5A42E572B}" name="Material 3 Number" dataDxfId="57"/>
    <tableColumn id="44" xr3:uid="{3049F5AA-217C-4B56-A0EC-A121F66A866E}" name="Material 3 Source" dataDxfId="56" dataCellStyle="Comma"/>
    <tableColumn id="15" xr3:uid="{3B4CBB33-4A7B-4644-88E7-0A400CD43554}" name="Emission Factor Material 3 in kg CO2-eq/kg" dataDxfId="55"/>
    <tableColumn id="45" xr3:uid="{0DD940CC-C03E-4C43-A07A-5EA56A543842}" name="Emission Factor Material 3 - data quality indicator" dataDxfId="54"/>
    <tableColumn id="16" xr3:uid="{9E307CFE-5962-4833-A890-060FB7DA6B42}" name="Weight of Material 3 in kg" dataDxfId="53">
      <calculatedColumnFormula>Table14[[#This Row],[Net Weight of 1 piece in kg]]*X5</calculatedColumnFormula>
    </tableColumn>
    <tableColumn id="59" xr3:uid="{592A492D-E31F-4D69-86C9-65DE5101F31C}" name="How much of material 3 is wasted in production? State in % of Material 3" dataDxfId="52" dataCellStyle="Percent"/>
    <tableColumn id="17" xr3:uid="{314AB974-87E9-4CE7-9A08-0788E71A476A}" name="Emisison of Material 3 in kg CO2-eq/pc" dataDxfId="51">
      <calculatedColumnFormula>(Table14[[#This Row],[Weight of Material 3 in kg]]*Table14[[#This Row],[How much of material 3 is wasted in production? State in % of Material 3]]+Table14[[#This Row],[Weight of Material 3 in kg]])*Table14[[#This Row],[Emission Factor Material 3 in kg CO2-eq/kg]]</calculatedColumnFormula>
    </tableColumn>
    <tableColumn id="18" xr3:uid="{2CED0CB7-D978-4A3B-9BFE-756F6B45EAAF}" name="Material 4 share of total (combined total of all materials shall equal 100%)" dataDxfId="50"/>
    <tableColumn id="39" xr3:uid="{5CFC8693-7018-43BB-9D8B-00861B177381}" name="Material 4 Description" dataDxfId="49"/>
    <tableColumn id="38" xr3:uid="{7E95BD0F-B35F-4DC2-ACD3-13453F5D61A0}" name="Material 4 Number" dataDxfId="48"/>
    <tableColumn id="46" xr3:uid="{63E3936F-646D-4955-98E4-73EDA2CAA7C1}" name="Material 4 Source" dataDxfId="47" dataCellStyle="Comma"/>
    <tableColumn id="19" xr3:uid="{9EA00458-85BE-4D2D-9587-71D9254E0B32}" name="Emission Factor Secondary Material 4 in kg CO2-eq/kg" dataDxfId="46"/>
    <tableColumn id="47" xr3:uid="{85233F59-39EE-4056-8F3C-C0BC659C21DF}" name="Emission Factor Secondary Material 4 - data quality indicator" dataDxfId="45"/>
    <tableColumn id="20" xr3:uid="{8136A03E-35C7-46D1-BF43-E62D23FE83DD}" name="Weight of Material 4 in kg" dataDxfId="44">
      <calculatedColumnFormula>Table14[[#This Row],[Net Weight of 1 piece in kg]]*Table14[[#This Row],[Material 4 share of total (combined total of all materials shall equal 100%)]]</calculatedColumnFormula>
    </tableColumn>
    <tableColumn id="60" xr3:uid="{6958C9B7-EC12-4695-A9AC-77446883FA11}" name="How much of material 4 is wasted in production? State in % of Material 4" dataDxfId="43" dataCellStyle="Percent"/>
    <tableColumn id="21" xr3:uid="{0B040B34-F251-42EB-BF0B-9D75B27157CE}" name="Emissions of Material 4 in kg CO2-eq/pc" dataDxfId="42">
      <calculatedColumnFormula>(Table14[[#This Row],[Weight of Material 4 in kg]]*Table14[[#This Row],[How much of material 4 is wasted in production? State in % of Material 4]]+Table14[[#This Row],[Weight of Material 4 in kg]])*Table14[[#This Row],[Emission Factor Secondary Material 4 in kg CO2-eq/kg]]</calculatedColumnFormula>
    </tableColumn>
    <tableColumn id="50" xr3:uid="{4D0BDD8D-94D3-4449-A88D-7B2CF55A16BD}" name="Total material emissions kg CO2-eq/pc" dataDxfId="41">
      <calculatedColumnFormula>Table14[[#This Row],[Emissios Material 1 in kg CO2-eq/pc]]+Table14[[#This Row],[emissions Material 2 in kg CO2-eq/pc]]+Table14[[#This Row],[Emisison of Material 3 in kg CO2-eq/pc]]+Table14[[#This Row],[Emissions of Material 4 in kg CO2-eq/pc]]</calculatedColumnFormula>
    </tableColumn>
    <tableColumn id="22" xr3:uid="{96C9DBB6-484C-43E9-9643-C7DF3DD74341}" name="Option 1 Processing: electricity consumption per piece in kwh" dataDxfId="40"/>
    <tableColumn id="34" xr3:uid="{80421716-2E14-4162-819B-40AC6207A95E}" name="Option 1 Processing: additional prodcution process electricity consumption per piece in kwh" dataDxfId="39"/>
    <tableColumn id="35" xr3:uid="{49A317BA-6734-40B3-8D78-F4320EAB43CC}" name="Option 1: Total electricity consumption in kwh per piece" dataDxfId="38">
      <calculatedColumnFormula>Table14[[#This Row],[Option 1 Processing: electricity consumption per piece in kwh]]+Table14[[#This Row],[Option 1 Processing: additional prodcution process electricity consumption per piece in kwh]]</calculatedColumnFormula>
    </tableColumn>
    <tableColumn id="51" xr3:uid="{C08E8CE4-0BC4-4278-B39A-444AFFDB8ED2}" name="Option 2 Processing: Hourly eletricity consumption of process" dataDxfId="37"/>
    <tableColumn id="23" xr3:uid="{93221A4B-E9B3-4138-9965-A2D9399DC1CF}" name="Option 2: Pieces per hour" dataDxfId="36"/>
    <tableColumn id="25" xr3:uid="{8D00085E-1C8D-4C85-8955-C29B5361D460}" name="Option 2: Total electricity consumption in kwh per piece" dataDxfId="35">
      <calculatedColumnFormula>IF(Table14[[#This Row],[Option 2 Processing: Hourly eletricity consumption of process]]="",0,Table14[[#This Row],[Option 2 Processing: Hourly eletricity consumption of process]]/Table14[[#This Row],[Option 2: Pieces per hour]])</calculatedColumnFormula>
    </tableColumn>
    <tableColumn id="24" xr3:uid="{19B5C3CE-16FB-4D18-A341-48759EE9282F}" name="Emission Factor per Kilowatt hour in kg co2e/ kwh" dataDxfId="34"/>
    <tableColumn id="55" xr3:uid="{5F5B31A5-7506-49B4-834F-A9BBDE2A571E}" name="Renewable energy share of total relevant energyconsumption for production in %" dataDxfId="33" dataCellStyle="Percent"/>
    <tableColumn id="52" xr3:uid="{249739CD-AF78-4EF7-90C3-AFDE4FDD9608}" name="Is your share of renewable energy reflected in the emission factor per Kilowatt hour in the previous column?" dataDxfId="32"/>
    <tableColumn id="26" xr3:uid="{7379EDBC-61B5-4B0C-A1CD-3C662C378216}" name="Process emissions / piece in kg CO2-eq/pc" dataDxfId="31">
      <calculatedColumnFormula>(Table14[[#This Row],[Option 1: Total electricity consumption in kwh per piece]]+AV5)*AW5</calculatedColumnFormula>
    </tableColumn>
    <tableColumn id="27" xr3:uid="{6B63792D-7708-4936-852A-F5249FB8DB5D}" name="Packaging emissions in kg CO2-eq/pc" dataDxfId="30"/>
    <tableColumn id="49" xr3:uid="{591EF3A8-09A7-4EAE-87C3-B66AF55BF763}" name="Transportaion emisisons in kg CO2-eq/pc" dataDxfId="29"/>
    <tableColumn id="48" xr3:uid="{814720DA-648C-40BF-9B4B-10FD9EC02AF4}" name="Other emissions per piece in kg co2eq / piece" dataDxfId="28"/>
    <tableColumn id="31" xr3:uid="{4AF5776A-EDF3-45F6-84DC-71AB060DFED5}" name="Safety factor in % (to cover defined not calculated emissions)" dataDxfId="27"/>
    <tableColumn id="28" xr3:uid="{D82C1BAE-A01C-4C79-9CA5-CA40566CFC27}" name="PCF in in kg CO2-eq/pc" dataDxfId="26">
      <calculatedColumnFormula>(N5+W5+AF5+AO5+AZ5+BA5+BB5+BC5)*(1+BD5)</calculatedColumnFormula>
    </tableColumn>
    <tableColumn id="29" xr3:uid="{F8CAB22C-5E1A-4B0E-973C-E27A7C42CC2E}" name="PCF intensity in kg co2e / 1kg product" dataDxfId="25">
      <calculatedColumnFormula>BE5/C5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506590-C502-4F97-B1BC-DEEDB68D1F9B}" name="Table13" displayName="Table13" ref="A4:U199" totalsRowShown="0" headerRowDxfId="24" dataDxfId="22" headerRowBorderDxfId="23" tableBorderDxfId="21">
  <autoFilter ref="A4:U199" xr:uid="{6C506590-C502-4F97-B1BC-DEEDB68D1F9B}"/>
  <tableColumns count="21">
    <tableColumn id="1" xr3:uid="{C3781CCD-6E82-4174-B621-615D2BD47E70}" name="Supplier Name" dataDxfId="20"/>
    <tableColumn id="2" xr3:uid="{2A7FFDE6-F856-4C4C-83EE-DB857B84E4F1}" name="Supplier ID" dataDxfId="19"/>
    <tableColumn id="3" xr3:uid="{3CAA7467-600D-41CD-A068-A0B0C629BF6F}" name="Submission Date" dataDxfId="18">
      <calculatedColumnFormula>TODAY()</calculatedColumnFormula>
    </tableColumn>
    <tableColumn id="4" xr3:uid="{46F91823-9C6D-40A4-914A-4BE73AD6B35D}" name="Supplier Part Number" dataDxfId="17"/>
    <tableColumn id="5" xr3:uid="{20A6B63A-5C3B-477D-A40F-10A5BCDE48F4}" name="TE Part Number" dataDxfId="16">
      <calculatedColumnFormula>Calculator!#REF!</calculatedColumnFormula>
    </tableColumn>
    <tableColumn id="7" xr3:uid="{64E125CB-7BF0-4A27-AEF8-B261BE2DDED8}" name="Part Base Unit of Measure (UoM)" dataDxfId="15">
      <calculatedColumnFormula>Table14[[#This Row],[Select base unit of measure per part number referred to as "piece" in the calculator (e.g. Pc, meter,...)]]</calculatedColumnFormula>
    </tableColumn>
    <tableColumn id="6" xr3:uid="{A1B32ED9-C3FC-45AC-8873-D1E214A4F881}" name="Part sales net weight of UoM (kg/UoM)" dataDxfId="14">
      <calculatedColumnFormula>Calculator!#REF!</calculatedColumnFormula>
    </tableColumn>
    <tableColumn id="8" xr3:uid="{545E1AF7-3C7A-4FFA-A578-4AB718BF16EA}" name="Weight of total input material per UoM (kg/UoM)" dataDxfId="13">
      <calculatedColumnFormula>Calculator!E4</calculatedColumnFormula>
    </tableColumn>
    <tableColumn id="9" xr3:uid="{30461CBC-39E9-490B-BA0E-7FDB05D959C5}" name="Product Carbon Footprint (CO2e kg/UoM)" dataDxfId="12">
      <calculatedColumnFormula>Calculator!#REF!</calculatedColumnFormula>
    </tableColumn>
    <tableColumn id="10" xr3:uid="{D6A57661-7946-4016-9878-C04FAED7EC8F}" name="PCF intensity (CO2e/kg) - PCF/ Net Weight" dataDxfId="11">
      <calculatedColumnFormula>Calculator!#REF!</calculatedColumnFormula>
    </tableColumn>
    <tableColumn id="11" xr3:uid="{D6A65411-CD2B-43BD-9FFF-35D0F57F8502}" name="PCF assurance status" dataDxfId="10"/>
    <tableColumn id="13" xr3:uid="{731D5CBC-E974-4F2B-AFF6-022AA413002D}" name="If the part contains recycled content, what's the %?" dataDxfId="9"/>
    <tableColumn id="15" xr3:uid="{9E4EFD58-0849-4C74-AB13-E4349A895F17}" name="Recycled content source" dataDxfId="8"/>
    <tableColumn id="14" xr3:uid="{C0AAD29A-4CDE-475A-B662-3DCAFAD734A2}" name="If the part contains recycled content, what's the mass (kg)?" dataDxfId="7">
      <calculatedColumnFormula>Table13[[#This Row],[If the part contains recycled content, what''s the %?]]*Table13[[#This Row],[Part sales net weight of UoM (kg/UoM)]]</calculatedColumnFormula>
    </tableColumn>
    <tableColumn id="19" xr3:uid="{0546B38F-4657-4FCC-B257-D0F1013C6CCA}" name="Renewable energy share of total relevant energyconsumption for production in %" dataDxfId="6"/>
    <tableColumn id="18" xr3:uid="{07FE9A5F-CB23-4D7E-959C-3F059AE3812F}" name="Emission data quality indicator description (for minimum 80% emisisons)" dataDxfId="5"/>
    <tableColumn id="20" xr3:uid="{113B2FA3-7513-406F-91AA-09675B0288BE}" name="Material Emissions Co2ekg/ pc" dataDxfId="4">
      <calculatedColumnFormula>Calculator!#REF!</calculatedColumnFormula>
    </tableColumn>
    <tableColumn id="21" xr3:uid="{FEA33E33-B2D4-41AD-A4C8-A28B6F00FD41}" name="Process Emissions Co2ekg/ pc" dataDxfId="3">
      <calculatedColumnFormula>Calculator!#REF!</calculatedColumnFormula>
    </tableColumn>
    <tableColumn id="22" xr3:uid="{E85BAAB3-84DC-4F59-90C8-4D67DCF26A7F}" name="Packaing Emissions Co2ekg/ pc" dataDxfId="2">
      <calculatedColumnFormula>Calculator!#REF!</calculatedColumnFormula>
    </tableColumn>
    <tableColumn id="24" xr3:uid="{B2ED1886-7A2D-4755-A518-A8DC432B2911}" name="Transport ot TE Gate Emissions Co2ekg/ pc" dataDxfId="1">
      <calculatedColumnFormula>Calculator!#REF!</calculatedColumnFormula>
    </tableColumn>
    <tableColumn id="23" xr3:uid="{249BB911-2855-4E59-BC03-72EDF36F54F5}" name="Other Emissions Co2ekg/ pc" dataDxfId="0">
      <calculatedColumnFormula>Calculator!#REF!</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CBF8-2710-42DC-AEAA-5DE66175D80F}">
  <sheetPr>
    <tabColor rgb="FFFF0000"/>
  </sheetPr>
  <dimension ref="A1"/>
  <sheetViews>
    <sheetView zoomScaleNormal="100" workbookViewId="0">
      <selection activeCell="R21" sqref="R21"/>
    </sheetView>
  </sheetViews>
  <sheetFormatPr defaultRowHeight="14.5" x14ac:dyDescent="0.35"/>
  <sheetData/>
  <sheetProtection algorithmName="SHA-512" hashValue="euDXT1wT2gDvML3d5HzhKpx/Hc6OQaDmSmzG6eyK0hKJPLCA+/KE+S0KvilbljJ8W5GwmA9YhPzveYy4kytXTg==" saltValue="5zTnp8QTmnEpJCSM/XVeV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D070-2DFE-4AFD-835E-008BD300DA60}">
  <sheetPr>
    <tabColor rgb="FFFFC000"/>
  </sheetPr>
  <dimension ref="B1:I58"/>
  <sheetViews>
    <sheetView workbookViewId="0">
      <selection activeCell="H8" sqref="H8"/>
    </sheetView>
  </sheetViews>
  <sheetFormatPr defaultColWidth="8.7265625" defaultRowHeight="14.5" x14ac:dyDescent="0.35"/>
  <cols>
    <col min="1" max="1" width="8.7265625" style="2"/>
    <col min="2" max="3" width="19.453125" style="2" customWidth="1"/>
    <col min="4" max="4" width="54.1796875" style="2" customWidth="1"/>
    <col min="5" max="5" width="17" style="2" customWidth="1"/>
    <col min="6" max="6" width="15.54296875" style="2" bestFit="1" customWidth="1"/>
    <col min="7" max="16384" width="8.7265625" style="2"/>
  </cols>
  <sheetData>
    <row r="1" spans="2:6" x14ac:dyDescent="0.35">
      <c r="B1" s="82" t="s">
        <v>0</v>
      </c>
      <c r="C1" s="82"/>
      <c r="D1" s="82"/>
    </row>
    <row r="2" spans="2:6" ht="15" thickBot="1" x14ac:dyDescent="0.4"/>
    <row r="3" spans="2:6" ht="29.5" thickBot="1" x14ac:dyDescent="0.4">
      <c r="B3" s="12" t="s">
        <v>1</v>
      </c>
      <c r="C3" s="14" t="s">
        <v>2</v>
      </c>
      <c r="D3" s="15" t="s">
        <v>3</v>
      </c>
      <c r="E3" s="16" t="s">
        <v>4</v>
      </c>
      <c r="F3" s="13" t="s">
        <v>5</v>
      </c>
    </row>
    <row r="4" spans="2:6" x14ac:dyDescent="0.35">
      <c r="B4" s="34" t="s">
        <v>6</v>
      </c>
      <c r="C4" s="9" t="s">
        <v>7</v>
      </c>
      <c r="D4" s="10" t="s">
        <v>8</v>
      </c>
      <c r="E4" s="11">
        <v>123456</v>
      </c>
      <c r="F4" s="7" t="s">
        <v>9</v>
      </c>
    </row>
    <row r="5" spans="2:6" ht="87" x14ac:dyDescent="0.35">
      <c r="B5" s="35" t="s">
        <v>10</v>
      </c>
      <c r="C5" s="3" t="s">
        <v>7</v>
      </c>
      <c r="D5" s="4" t="s">
        <v>11</v>
      </c>
      <c r="E5" s="5" t="s">
        <v>12</v>
      </c>
      <c r="F5" s="8" t="s">
        <v>13</v>
      </c>
    </row>
    <row r="6" spans="2:6" ht="29" x14ac:dyDescent="0.35">
      <c r="B6" s="35" t="s">
        <v>14</v>
      </c>
      <c r="C6" s="3" t="s">
        <v>7</v>
      </c>
      <c r="D6" s="4" t="s">
        <v>15</v>
      </c>
      <c r="E6" s="5">
        <v>0.01</v>
      </c>
      <c r="F6" s="8" t="s">
        <v>16</v>
      </c>
    </row>
    <row r="7" spans="2:6" ht="43.5" x14ac:dyDescent="0.35">
      <c r="B7" s="65" t="s">
        <v>17</v>
      </c>
      <c r="C7" s="3" t="s">
        <v>18</v>
      </c>
      <c r="D7" s="4" t="s">
        <v>19</v>
      </c>
      <c r="E7" s="5">
        <v>1E-3</v>
      </c>
      <c r="F7" s="8" t="s">
        <v>16</v>
      </c>
    </row>
    <row r="8" spans="2:6" ht="43.5" x14ac:dyDescent="0.35">
      <c r="B8" s="36" t="s">
        <v>20</v>
      </c>
      <c r="C8" s="3" t="s">
        <v>18</v>
      </c>
      <c r="D8" s="4" t="s">
        <v>21</v>
      </c>
      <c r="E8" s="5">
        <v>1.0999999999999999E-2</v>
      </c>
      <c r="F8" s="8" t="s">
        <v>16</v>
      </c>
    </row>
    <row r="9" spans="2:6" ht="43.5" x14ac:dyDescent="0.35">
      <c r="B9" s="35" t="s">
        <v>22</v>
      </c>
      <c r="C9" s="3" t="s">
        <v>7</v>
      </c>
      <c r="D9" s="4" t="s">
        <v>23</v>
      </c>
      <c r="E9" s="6">
        <v>0.8</v>
      </c>
      <c r="F9" s="8" t="s">
        <v>24</v>
      </c>
    </row>
    <row r="10" spans="2:6" ht="29" x14ac:dyDescent="0.35">
      <c r="B10" s="35" t="s">
        <v>25</v>
      </c>
      <c r="C10" s="3" t="s">
        <v>7</v>
      </c>
      <c r="D10" s="4" t="s">
        <v>26</v>
      </c>
      <c r="E10" s="6" t="s">
        <v>27</v>
      </c>
      <c r="F10" s="8" t="s">
        <v>13</v>
      </c>
    </row>
    <row r="11" spans="2:6" x14ac:dyDescent="0.35">
      <c r="B11" s="35" t="s">
        <v>28</v>
      </c>
      <c r="C11" s="3" t="s">
        <v>7</v>
      </c>
      <c r="D11" s="4" t="s">
        <v>29</v>
      </c>
      <c r="E11" s="5">
        <v>65214</v>
      </c>
      <c r="F11" s="8" t="s">
        <v>9</v>
      </c>
    </row>
    <row r="12" spans="2:6" ht="58" x14ac:dyDescent="0.35">
      <c r="B12" s="35" t="s">
        <v>30</v>
      </c>
      <c r="C12" s="2" t="s">
        <v>7</v>
      </c>
      <c r="D12" s="39" t="s">
        <v>31</v>
      </c>
      <c r="E12" s="39" t="s">
        <v>32</v>
      </c>
      <c r="F12" s="8" t="s">
        <v>13</v>
      </c>
    </row>
    <row r="13" spans="2:6" ht="43.5" x14ac:dyDescent="0.35">
      <c r="B13" s="35" t="s">
        <v>33</v>
      </c>
      <c r="C13" s="3" t="s">
        <v>7</v>
      </c>
      <c r="D13" s="4" t="s">
        <v>34</v>
      </c>
      <c r="E13" s="5">
        <v>3.8</v>
      </c>
      <c r="F13" s="8" t="s">
        <v>35</v>
      </c>
    </row>
    <row r="14" spans="2:6" ht="87" x14ac:dyDescent="0.35">
      <c r="B14" s="35" t="s">
        <v>36</v>
      </c>
      <c r="C14" s="3" t="s">
        <v>7</v>
      </c>
      <c r="D14" s="39" t="s">
        <v>37</v>
      </c>
      <c r="E14" s="39" t="s">
        <v>38</v>
      </c>
      <c r="F14" s="8" t="s">
        <v>13</v>
      </c>
    </row>
    <row r="15" spans="2:6" ht="58" x14ac:dyDescent="0.35">
      <c r="B15" s="36" t="s">
        <v>39</v>
      </c>
      <c r="C15" s="3" t="s">
        <v>18</v>
      </c>
      <c r="D15" s="4" t="s">
        <v>40</v>
      </c>
      <c r="E15" s="5">
        <v>9.9600000000000001E-3</v>
      </c>
      <c r="F15" s="8" t="s">
        <v>16</v>
      </c>
    </row>
    <row r="16" spans="2:6" ht="58" x14ac:dyDescent="0.35">
      <c r="B16" s="35" t="s">
        <v>41</v>
      </c>
      <c r="C16" s="3" t="s">
        <v>7</v>
      </c>
      <c r="D16" s="4" t="s">
        <v>42</v>
      </c>
      <c r="E16" s="6">
        <v>0.1</v>
      </c>
      <c r="F16" s="8" t="s">
        <v>24</v>
      </c>
    </row>
    <row r="17" spans="2:9" ht="29" x14ac:dyDescent="0.35">
      <c r="B17" s="37" t="s">
        <v>43</v>
      </c>
      <c r="C17" s="3" t="s">
        <v>18</v>
      </c>
      <c r="D17" s="4" t="s">
        <v>44</v>
      </c>
      <c r="E17" s="5">
        <v>3.7848E-2</v>
      </c>
      <c r="F17" s="8" t="s">
        <v>45</v>
      </c>
      <c r="H17"/>
      <c r="I17"/>
    </row>
    <row r="18" spans="2:9" ht="43.5" x14ac:dyDescent="0.35">
      <c r="B18" s="36" t="s">
        <v>46</v>
      </c>
      <c r="C18" s="3" t="s">
        <v>7</v>
      </c>
      <c r="D18" s="4" t="s">
        <v>47</v>
      </c>
      <c r="E18" s="5">
        <v>0.01</v>
      </c>
      <c r="F18" s="8" t="s">
        <v>24</v>
      </c>
      <c r="H18"/>
      <c r="I18"/>
    </row>
    <row r="19" spans="2:9" ht="29" x14ac:dyDescent="0.35">
      <c r="B19" s="36" t="s">
        <v>48</v>
      </c>
      <c r="C19" s="3" t="s">
        <v>7</v>
      </c>
      <c r="D19" s="4" t="s">
        <v>26</v>
      </c>
      <c r="E19" s="6" t="s">
        <v>27</v>
      </c>
      <c r="F19" s="8" t="s">
        <v>13</v>
      </c>
    </row>
    <row r="20" spans="2:9" x14ac:dyDescent="0.35">
      <c r="B20" s="36" t="s">
        <v>49</v>
      </c>
      <c r="C20" s="3" t="s">
        <v>7</v>
      </c>
      <c r="D20" s="4" t="s">
        <v>50</v>
      </c>
      <c r="E20" s="5">
        <v>987654</v>
      </c>
      <c r="F20" s="8" t="s">
        <v>9</v>
      </c>
      <c r="H20"/>
      <c r="I20"/>
    </row>
    <row r="21" spans="2:9" ht="58" x14ac:dyDescent="0.35">
      <c r="B21" s="36" t="s">
        <v>51</v>
      </c>
      <c r="C21" s="2" t="s">
        <v>7</v>
      </c>
      <c r="D21" s="39" t="s">
        <v>31</v>
      </c>
      <c r="E21" s="39" t="s">
        <v>32</v>
      </c>
      <c r="F21" s="8" t="s">
        <v>13</v>
      </c>
      <c r="H21"/>
    </row>
    <row r="22" spans="2:9" ht="43.5" x14ac:dyDescent="0.35">
      <c r="B22" s="36" t="s">
        <v>52</v>
      </c>
      <c r="C22" s="3" t="s">
        <v>7</v>
      </c>
      <c r="D22" s="4" t="s">
        <v>53</v>
      </c>
      <c r="E22" s="5">
        <v>3.8</v>
      </c>
      <c r="F22" s="8" t="s">
        <v>35</v>
      </c>
    </row>
    <row r="23" spans="2:9" ht="87" x14ac:dyDescent="0.35">
      <c r="B23" s="36" t="s">
        <v>54</v>
      </c>
      <c r="C23" s="3" t="s">
        <v>7</v>
      </c>
      <c r="D23" s="39" t="s">
        <v>37</v>
      </c>
      <c r="E23" s="39" t="s">
        <v>38</v>
      </c>
      <c r="F23" s="8" t="s">
        <v>13</v>
      </c>
    </row>
    <row r="24" spans="2:9" ht="58" x14ac:dyDescent="0.35">
      <c r="B24" s="36" t="s">
        <v>55</v>
      </c>
      <c r="C24" s="3" t="s">
        <v>18</v>
      </c>
      <c r="D24" s="4" t="s">
        <v>56</v>
      </c>
      <c r="E24" s="5">
        <v>1.2449999999999999E-4</v>
      </c>
      <c r="F24" s="8" t="s">
        <v>16</v>
      </c>
    </row>
    <row r="25" spans="2:9" ht="43.5" x14ac:dyDescent="0.35">
      <c r="B25" s="37" t="s">
        <v>57</v>
      </c>
      <c r="C25" s="3" t="s">
        <v>18</v>
      </c>
      <c r="D25" s="4" t="s">
        <v>58</v>
      </c>
      <c r="E25" s="5">
        <v>4.7309999999999995E-4</v>
      </c>
      <c r="F25" s="8" t="s">
        <v>45</v>
      </c>
    </row>
    <row r="26" spans="2:9" ht="43.5" x14ac:dyDescent="0.35">
      <c r="B26" s="35" t="s">
        <v>59</v>
      </c>
      <c r="C26" s="3" t="s">
        <v>7</v>
      </c>
      <c r="D26" s="4" t="s">
        <v>60</v>
      </c>
      <c r="E26" s="5">
        <v>0.188</v>
      </c>
      <c r="F26" s="8" t="s">
        <v>24</v>
      </c>
    </row>
    <row r="27" spans="2:9" ht="29" x14ac:dyDescent="0.35">
      <c r="B27" s="35" t="s">
        <v>61</v>
      </c>
      <c r="C27" s="3" t="s">
        <v>7</v>
      </c>
      <c r="D27" s="4" t="s">
        <v>26</v>
      </c>
      <c r="E27" s="6" t="s">
        <v>27</v>
      </c>
      <c r="F27" s="8" t="s">
        <v>13</v>
      </c>
    </row>
    <row r="28" spans="2:9" x14ac:dyDescent="0.35">
      <c r="B28" s="35" t="s">
        <v>62</v>
      </c>
      <c r="C28" s="3" t="s">
        <v>7</v>
      </c>
      <c r="D28" s="4" t="s">
        <v>63</v>
      </c>
      <c r="E28" s="5">
        <v>987654</v>
      </c>
      <c r="F28" s="8" t="s">
        <v>9</v>
      </c>
    </row>
    <row r="29" spans="2:9" ht="58" x14ac:dyDescent="0.35">
      <c r="B29" s="35" t="s">
        <v>64</v>
      </c>
      <c r="C29" s="2" t="s">
        <v>7</v>
      </c>
      <c r="D29" s="39" t="s">
        <v>31</v>
      </c>
      <c r="E29" s="39" t="s">
        <v>32</v>
      </c>
      <c r="F29" s="8" t="s">
        <v>13</v>
      </c>
    </row>
    <row r="30" spans="2:9" ht="43.5" x14ac:dyDescent="0.35">
      <c r="B30" s="35" t="s">
        <v>65</v>
      </c>
      <c r="C30" s="3" t="s">
        <v>7</v>
      </c>
      <c r="D30" s="4" t="s">
        <v>66</v>
      </c>
      <c r="E30" s="5">
        <v>4.5</v>
      </c>
      <c r="F30" s="8" t="s">
        <v>35</v>
      </c>
    </row>
    <row r="31" spans="2:9" ht="87" x14ac:dyDescent="0.35">
      <c r="B31" s="35" t="s">
        <v>67</v>
      </c>
      <c r="C31" s="3" t="s">
        <v>7</v>
      </c>
      <c r="D31" s="39" t="s">
        <v>37</v>
      </c>
      <c r="E31" s="39" t="s">
        <v>38</v>
      </c>
      <c r="F31" s="8" t="s">
        <v>13</v>
      </c>
    </row>
    <row r="32" spans="2:9" ht="58" x14ac:dyDescent="0.35">
      <c r="B32" s="35" t="s">
        <v>68</v>
      </c>
      <c r="C32" s="3" t="s">
        <v>18</v>
      </c>
      <c r="D32" s="4" t="s">
        <v>69</v>
      </c>
      <c r="E32" s="5">
        <v>2.3406E-3</v>
      </c>
      <c r="F32" s="8" t="s">
        <v>16</v>
      </c>
    </row>
    <row r="33" spans="2:6" ht="43.5" x14ac:dyDescent="0.35">
      <c r="B33" s="37" t="s">
        <v>70</v>
      </c>
      <c r="C33" s="3" t="s">
        <v>18</v>
      </c>
      <c r="D33" s="4" t="s">
        <v>71</v>
      </c>
      <c r="E33" s="5">
        <v>1.0532699999999999E-2</v>
      </c>
      <c r="F33" s="8" t="s">
        <v>45</v>
      </c>
    </row>
    <row r="34" spans="2:6" ht="58" x14ac:dyDescent="0.35">
      <c r="B34" s="36" t="s">
        <v>72</v>
      </c>
      <c r="C34" s="3" t="s">
        <v>7</v>
      </c>
      <c r="D34" s="4" t="s">
        <v>73</v>
      </c>
      <c r="E34" s="5">
        <v>2E-3</v>
      </c>
      <c r="F34" s="8" t="s">
        <v>24</v>
      </c>
    </row>
    <row r="35" spans="2:6" ht="29" x14ac:dyDescent="0.35">
      <c r="B35" s="36" t="s">
        <v>74</v>
      </c>
      <c r="C35" s="3" t="s">
        <v>7</v>
      </c>
      <c r="D35" s="4" t="s">
        <v>26</v>
      </c>
      <c r="E35" s="6" t="s">
        <v>27</v>
      </c>
      <c r="F35" s="8" t="s">
        <v>13</v>
      </c>
    </row>
    <row r="36" spans="2:6" ht="29" x14ac:dyDescent="0.35">
      <c r="B36" s="36" t="s">
        <v>75</v>
      </c>
      <c r="C36" s="3" t="s">
        <v>7</v>
      </c>
      <c r="D36" s="4" t="s">
        <v>76</v>
      </c>
      <c r="E36" s="5">
        <v>987656</v>
      </c>
      <c r="F36" s="8" t="s">
        <v>9</v>
      </c>
    </row>
    <row r="37" spans="2:6" ht="58" x14ac:dyDescent="0.35">
      <c r="B37" s="36" t="s">
        <v>77</v>
      </c>
      <c r="C37" s="2" t="s">
        <v>7</v>
      </c>
      <c r="D37" s="39" t="s">
        <v>31</v>
      </c>
      <c r="E37" s="39" t="s">
        <v>32</v>
      </c>
      <c r="F37" s="8" t="s">
        <v>13</v>
      </c>
    </row>
    <row r="38" spans="2:6" ht="43.5" x14ac:dyDescent="0.35">
      <c r="B38" s="36" t="s">
        <v>78</v>
      </c>
      <c r="C38" s="3" t="s">
        <v>7</v>
      </c>
      <c r="D38" s="4" t="s">
        <v>79</v>
      </c>
      <c r="E38" s="5">
        <v>4.5</v>
      </c>
      <c r="F38" s="8" t="s">
        <v>35</v>
      </c>
    </row>
    <row r="39" spans="2:6" ht="87" x14ac:dyDescent="0.35">
      <c r="B39" s="36" t="s">
        <v>80</v>
      </c>
      <c r="C39" s="3" t="s">
        <v>7</v>
      </c>
      <c r="D39" s="39" t="s">
        <v>37</v>
      </c>
      <c r="E39" s="39" t="s">
        <v>38</v>
      </c>
      <c r="F39" s="8" t="s">
        <v>13</v>
      </c>
    </row>
    <row r="40" spans="2:6" ht="58" x14ac:dyDescent="0.35">
      <c r="B40" s="36" t="s">
        <v>81</v>
      </c>
      <c r="C40" s="3" t="s">
        <v>18</v>
      </c>
      <c r="D40" s="4" t="s">
        <v>82</v>
      </c>
      <c r="E40" s="5">
        <v>2.4899999999999999E-5</v>
      </c>
      <c r="F40" s="8" t="s">
        <v>16</v>
      </c>
    </row>
    <row r="41" spans="2:6" ht="43.5" x14ac:dyDescent="0.35">
      <c r="B41" s="37" t="s">
        <v>83</v>
      </c>
      <c r="C41" s="3" t="s">
        <v>18</v>
      </c>
      <c r="D41" s="4" t="s">
        <v>84</v>
      </c>
      <c r="E41" s="5">
        <v>1.1205E-4</v>
      </c>
      <c r="F41" s="8" t="s">
        <v>45</v>
      </c>
    </row>
    <row r="42" spans="2:6" ht="43.5" x14ac:dyDescent="0.35">
      <c r="B42" s="37" t="s">
        <v>85</v>
      </c>
      <c r="C42" s="3" t="s">
        <v>18</v>
      </c>
      <c r="D42" s="4" t="s">
        <v>86</v>
      </c>
      <c r="E42" s="5">
        <v>4.8965849999999998E-2</v>
      </c>
      <c r="F42" s="8" t="s">
        <v>45</v>
      </c>
    </row>
    <row r="43" spans="2:6" ht="116" x14ac:dyDescent="0.35">
      <c r="B43" s="35" t="s">
        <v>87</v>
      </c>
      <c r="C43" s="3" t="s">
        <v>7</v>
      </c>
      <c r="D43" s="4" t="s">
        <v>88</v>
      </c>
      <c r="E43" s="5">
        <v>8.5000000000000006E-5</v>
      </c>
      <c r="F43" s="8" t="s">
        <v>89</v>
      </c>
    </row>
    <row r="44" spans="2:6" ht="72.5" x14ac:dyDescent="0.35">
      <c r="B44" s="35" t="s">
        <v>90</v>
      </c>
      <c r="C44" s="3" t="s">
        <v>7</v>
      </c>
      <c r="D44" s="4" t="s">
        <v>91</v>
      </c>
      <c r="E44" s="5">
        <v>1.0000000000000001E-5</v>
      </c>
      <c r="F44" s="8" t="s">
        <v>89</v>
      </c>
    </row>
    <row r="45" spans="2:6" ht="43.5" x14ac:dyDescent="0.35">
      <c r="B45" s="36" t="s">
        <v>92</v>
      </c>
      <c r="C45" s="3" t="s">
        <v>18</v>
      </c>
      <c r="D45" s="4" t="s">
        <v>93</v>
      </c>
      <c r="E45" s="5">
        <v>9.5000000000000005E-5</v>
      </c>
      <c r="F45" s="8" t="s">
        <v>89</v>
      </c>
    </row>
    <row r="46" spans="2:6" ht="101.5" x14ac:dyDescent="0.35">
      <c r="B46" s="35" t="s">
        <v>94</v>
      </c>
      <c r="C46" s="3" t="s">
        <v>7</v>
      </c>
      <c r="D46" s="4" t="s">
        <v>95</v>
      </c>
      <c r="E46" s="5">
        <v>0.75</v>
      </c>
      <c r="F46" s="8" t="s">
        <v>89</v>
      </c>
    </row>
    <row r="47" spans="2:6" ht="43.5" x14ac:dyDescent="0.35">
      <c r="B47" s="35" t="s">
        <v>96</v>
      </c>
      <c r="C47" s="8"/>
      <c r="D47" s="39" t="s">
        <v>97</v>
      </c>
      <c r="E47" s="45">
        <v>10000</v>
      </c>
      <c r="F47" s="8" t="s">
        <v>98</v>
      </c>
    </row>
    <row r="48" spans="2:6" ht="58" x14ac:dyDescent="0.35">
      <c r="B48" s="36" t="s">
        <v>99</v>
      </c>
      <c r="C48" s="3" t="s">
        <v>18</v>
      </c>
      <c r="D48" s="4" t="s">
        <v>100</v>
      </c>
      <c r="E48" s="5">
        <v>9.5000000000000005E-5</v>
      </c>
      <c r="F48" s="8" t="s">
        <v>89</v>
      </c>
    </row>
    <row r="49" spans="2:6" ht="72.5" x14ac:dyDescent="0.35">
      <c r="B49" s="35" t="s">
        <v>101</v>
      </c>
      <c r="C49" s="3" t="s">
        <v>7</v>
      </c>
      <c r="D49" s="4" t="s">
        <v>102</v>
      </c>
      <c r="E49" s="5">
        <v>9.5000000000000005E-5</v>
      </c>
      <c r="F49" s="8" t="s">
        <v>89</v>
      </c>
    </row>
    <row r="50" spans="2:6" ht="58" x14ac:dyDescent="0.35">
      <c r="B50" s="60" t="s">
        <v>103</v>
      </c>
      <c r="C50" s="3" t="s">
        <v>7</v>
      </c>
      <c r="D50" s="4" t="s">
        <v>104</v>
      </c>
      <c r="E50" s="5">
        <v>10</v>
      </c>
      <c r="F50" s="8" t="s">
        <v>24</v>
      </c>
    </row>
    <row r="51" spans="2:6" ht="87" x14ac:dyDescent="0.35">
      <c r="B51" s="35" t="s">
        <v>105</v>
      </c>
      <c r="C51" s="3" t="s">
        <v>7</v>
      </c>
      <c r="D51" s="4" t="s">
        <v>105</v>
      </c>
      <c r="E51" s="5" t="s">
        <v>7</v>
      </c>
      <c r="F51" s="8" t="s">
        <v>106</v>
      </c>
    </row>
    <row r="52" spans="2:6" ht="43.5" x14ac:dyDescent="0.35">
      <c r="B52" s="37" t="s">
        <v>107</v>
      </c>
      <c r="C52" s="3" t="s">
        <v>18</v>
      </c>
      <c r="D52" s="4" t="s">
        <v>108</v>
      </c>
      <c r="E52" s="5">
        <v>7.1249999999999992E-4</v>
      </c>
      <c r="F52" s="8" t="s">
        <v>45</v>
      </c>
    </row>
    <row r="53" spans="2:6" ht="29" x14ac:dyDescent="0.35">
      <c r="B53" s="37" t="s">
        <v>109</v>
      </c>
      <c r="C53" s="3" t="s">
        <v>7</v>
      </c>
      <c r="D53" s="4" t="s">
        <v>110</v>
      </c>
      <c r="E53" s="5">
        <v>4.0000000000000001E-3</v>
      </c>
      <c r="F53" s="8" t="s">
        <v>45</v>
      </c>
    </row>
    <row r="54" spans="2:6" ht="43.5" x14ac:dyDescent="0.35">
      <c r="B54" s="37" t="s">
        <v>111</v>
      </c>
      <c r="C54" s="3" t="s">
        <v>7</v>
      </c>
      <c r="D54" s="4" t="s">
        <v>112</v>
      </c>
      <c r="E54" s="5">
        <v>2E-3</v>
      </c>
      <c r="F54" s="8" t="s">
        <v>45</v>
      </c>
    </row>
    <row r="55" spans="2:6" ht="43.5" x14ac:dyDescent="0.35">
      <c r="B55" s="37" t="s">
        <v>113</v>
      </c>
      <c r="C55" s="3" t="s">
        <v>7</v>
      </c>
      <c r="D55" s="4" t="s">
        <v>114</v>
      </c>
      <c r="E55" s="5">
        <v>1E-3</v>
      </c>
      <c r="F55" s="8" t="s">
        <v>45</v>
      </c>
    </row>
    <row r="56" spans="2:6" ht="58" x14ac:dyDescent="0.35">
      <c r="B56" s="36" t="s">
        <v>115</v>
      </c>
      <c r="C56" s="3" t="s">
        <v>7</v>
      </c>
      <c r="D56" s="4" t="s">
        <v>116</v>
      </c>
      <c r="E56" s="5">
        <v>5</v>
      </c>
      <c r="F56" s="8" t="s">
        <v>24</v>
      </c>
    </row>
    <row r="57" spans="2:6" ht="43.5" x14ac:dyDescent="0.35">
      <c r="B57" s="37" t="s">
        <v>117</v>
      </c>
      <c r="C57" s="3" t="s">
        <v>18</v>
      </c>
      <c r="D57" s="4" t="s">
        <v>118</v>
      </c>
      <c r="E57" s="5">
        <v>5.9512267500000007E-2</v>
      </c>
      <c r="F57" s="8" t="s">
        <v>45</v>
      </c>
    </row>
    <row r="58" spans="2:6" ht="87" x14ac:dyDescent="0.35">
      <c r="B58" s="38" t="s">
        <v>119</v>
      </c>
      <c r="C58" s="3" t="s">
        <v>18</v>
      </c>
      <c r="D58" s="4" t="s">
        <v>120</v>
      </c>
      <c r="E58" s="5">
        <v>5.9512267500000009</v>
      </c>
      <c r="F58" s="8" t="s">
        <v>35</v>
      </c>
    </row>
  </sheetData>
  <sheetProtection algorithmName="SHA-512" hashValue="ZO6CYrBn0T0Cope2p1PRTU9bCG7t/s6+9f9nM3cM/ddsWxBxKIL2qq2M0BHT9adBH/OUqzL7hcHTe4F8vWg9iA==" saltValue="XOeld+qfSnzOXWMnFo70+w==" spinCount="100000" sheet="1" objects="1" scenarios="1"/>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EB19-35B0-44BF-BDE1-139A7A56F245}">
  <sheetPr>
    <tabColor theme="9" tint="0.39997558519241921"/>
  </sheetPr>
  <dimension ref="A1:BF672"/>
  <sheetViews>
    <sheetView tabSelected="1" topLeftCell="A2" zoomScale="115" zoomScaleNormal="115" workbookViewId="0">
      <selection activeCell="C17" sqref="C17"/>
    </sheetView>
  </sheetViews>
  <sheetFormatPr defaultRowHeight="14.5" x14ac:dyDescent="0.35"/>
  <cols>
    <col min="1" max="1" width="23.26953125" bestFit="1" customWidth="1"/>
    <col min="2" max="2" width="30.54296875" bestFit="1" customWidth="1"/>
    <col min="3" max="4" width="20" customWidth="1"/>
    <col min="5" max="5" width="19.453125" customWidth="1"/>
    <col min="6" max="6" width="30.54296875" customWidth="1"/>
    <col min="7" max="7" width="20" customWidth="1"/>
    <col min="8" max="8" width="22.7265625" bestFit="1" customWidth="1"/>
    <col min="9" max="9" width="47.1796875" bestFit="1" customWidth="1"/>
    <col min="10" max="17" width="20" customWidth="1"/>
    <col min="18" max="18" width="47.1796875" bestFit="1" customWidth="1"/>
    <col min="19" max="19" width="20.26953125" customWidth="1"/>
    <col min="20" max="28" width="20" customWidth="1"/>
    <col min="29" max="29" width="19.1796875" customWidth="1"/>
    <col min="30" max="38" width="20" customWidth="1"/>
    <col min="39" max="40" width="18.1796875" customWidth="1"/>
    <col min="41" max="42" width="20" customWidth="1"/>
    <col min="43" max="43" width="23.1796875" bestFit="1" customWidth="1"/>
    <col min="44" max="44" width="28.453125" bestFit="1" customWidth="1"/>
    <col min="45" max="45" width="23.1796875" bestFit="1" customWidth="1"/>
    <col min="46" max="47" width="23.453125" bestFit="1" customWidth="1"/>
    <col min="48" max="48" width="21.1796875" customWidth="1"/>
    <col min="49" max="49" width="23.1796875" bestFit="1" customWidth="1"/>
    <col min="50" max="50" width="30.54296875" bestFit="1" customWidth="1"/>
    <col min="51" max="51" width="35.1796875" bestFit="1" customWidth="1"/>
    <col min="52" max="52" width="34.54296875" customWidth="1"/>
    <col min="53" max="53" width="20" customWidth="1"/>
    <col min="54" max="54" width="36.453125" customWidth="1"/>
    <col min="55" max="55" width="31.453125" bestFit="1" customWidth="1"/>
    <col min="56" max="56" width="21.7265625" bestFit="1" customWidth="1"/>
    <col min="57" max="57" width="20" customWidth="1"/>
    <col min="58" max="58" width="47.453125" customWidth="1"/>
    <col min="59" max="59" width="18.1796875" customWidth="1"/>
    <col min="60" max="60" width="27.54296875" bestFit="1" customWidth="1"/>
    <col min="61" max="62" width="23" customWidth="1"/>
    <col min="63" max="63" width="27.26953125" bestFit="1" customWidth="1"/>
    <col min="64" max="65" width="20" customWidth="1"/>
  </cols>
  <sheetData>
    <row r="1" spans="1:58" x14ac:dyDescent="0.35">
      <c r="A1" s="17" t="s">
        <v>121</v>
      </c>
      <c r="E1" s="1"/>
    </row>
    <row r="2" spans="1:58" ht="101.5" x14ac:dyDescent="0.35">
      <c r="A2" s="18" t="s">
        <v>122</v>
      </c>
      <c r="B2" s="44" t="s">
        <v>123</v>
      </c>
      <c r="F2" s="29"/>
      <c r="AQ2" s="83" t="s">
        <v>124</v>
      </c>
      <c r="AR2" s="84"/>
      <c r="AS2" s="84"/>
      <c r="AT2" s="84"/>
      <c r="AU2" s="84"/>
      <c r="AV2" s="84"/>
      <c r="AW2" s="29" t="s">
        <v>125</v>
      </c>
      <c r="AX2" s="29"/>
      <c r="AY2" s="29"/>
      <c r="BF2" s="46" t="s">
        <v>126</v>
      </c>
    </row>
    <row r="3" spans="1:58" s="49" customFormat="1" x14ac:dyDescent="0.35">
      <c r="A3" s="48" t="s">
        <v>127</v>
      </c>
      <c r="B3" s="48" t="s">
        <v>127</v>
      </c>
      <c r="C3" s="48" t="s">
        <v>127</v>
      </c>
      <c r="D3" s="48" t="s">
        <v>127</v>
      </c>
      <c r="E3" s="48" t="s">
        <v>127</v>
      </c>
      <c r="F3" s="48" t="s">
        <v>127</v>
      </c>
      <c r="G3" s="48" t="s">
        <v>127</v>
      </c>
      <c r="H3" s="48" t="s">
        <v>127</v>
      </c>
      <c r="I3" s="48" t="s">
        <v>127</v>
      </c>
      <c r="J3" s="48" t="s">
        <v>127</v>
      </c>
      <c r="K3" s="48" t="s">
        <v>127</v>
      </c>
      <c r="L3" s="48" t="s">
        <v>127</v>
      </c>
      <c r="M3" s="48" t="s">
        <v>127</v>
      </c>
      <c r="N3" s="48" t="s">
        <v>128</v>
      </c>
      <c r="O3" s="48" t="s">
        <v>128</v>
      </c>
      <c r="P3" s="48" t="s">
        <v>128</v>
      </c>
      <c r="Q3" s="48" t="s">
        <v>128</v>
      </c>
      <c r="R3" s="48" t="s">
        <v>128</v>
      </c>
      <c r="S3" s="48" t="s">
        <v>128</v>
      </c>
      <c r="T3" s="48" t="s">
        <v>128</v>
      </c>
      <c r="U3" s="48" t="s">
        <v>128</v>
      </c>
      <c r="V3" s="48" t="s">
        <v>128</v>
      </c>
      <c r="W3" s="48" t="s">
        <v>128</v>
      </c>
      <c r="X3" s="48" t="s">
        <v>129</v>
      </c>
      <c r="Y3" s="48" t="s">
        <v>129</v>
      </c>
      <c r="Z3" s="48" t="s">
        <v>129</v>
      </c>
      <c r="AA3" s="48" t="s">
        <v>129</v>
      </c>
      <c r="AB3" s="48" t="s">
        <v>129</v>
      </c>
      <c r="AC3" s="48" t="s">
        <v>129</v>
      </c>
      <c r="AD3" s="48" t="s">
        <v>129</v>
      </c>
      <c r="AE3" s="48" t="s">
        <v>129</v>
      </c>
      <c r="AF3" s="48" t="s">
        <v>129</v>
      </c>
      <c r="AG3" s="48" t="s">
        <v>130</v>
      </c>
      <c r="AH3" s="48" t="s">
        <v>130</v>
      </c>
      <c r="AI3" s="48" t="s">
        <v>130</v>
      </c>
      <c r="AJ3" s="48" t="s">
        <v>130</v>
      </c>
      <c r="AK3" s="48" t="s">
        <v>130</v>
      </c>
      <c r="AL3" s="48" t="s">
        <v>130</v>
      </c>
      <c r="AM3" s="48" t="s">
        <v>130</v>
      </c>
      <c r="AN3" s="48" t="s">
        <v>130</v>
      </c>
      <c r="AO3" s="48" t="s">
        <v>130</v>
      </c>
      <c r="AP3" s="48" t="s">
        <v>127</v>
      </c>
      <c r="AQ3" s="48" t="s">
        <v>131</v>
      </c>
      <c r="AR3" s="48" t="s">
        <v>131</v>
      </c>
      <c r="AS3" s="48" t="s">
        <v>131</v>
      </c>
      <c r="AT3" s="48" t="s">
        <v>131</v>
      </c>
      <c r="AU3" s="48" t="s">
        <v>131</v>
      </c>
      <c r="AV3" s="48" t="s">
        <v>131</v>
      </c>
      <c r="AW3" s="48" t="s">
        <v>127</v>
      </c>
      <c r="AX3" s="48" t="s">
        <v>127</v>
      </c>
      <c r="AY3" s="48" t="s">
        <v>127</v>
      </c>
      <c r="AZ3" s="48" t="s">
        <v>127</v>
      </c>
      <c r="BA3" s="48" t="s">
        <v>132</v>
      </c>
      <c r="BB3" s="48" t="s">
        <v>132</v>
      </c>
      <c r="BC3" s="48" t="s">
        <v>132</v>
      </c>
      <c r="BD3" s="48" t="s">
        <v>132</v>
      </c>
      <c r="BE3" s="48" t="s">
        <v>127</v>
      </c>
      <c r="BF3" s="48" t="s">
        <v>127</v>
      </c>
    </row>
    <row r="4" spans="1:58" ht="45.65" customHeight="1" x14ac:dyDescent="0.35">
      <c r="A4" s="57" t="s">
        <v>133</v>
      </c>
      <c r="B4" s="57" t="s">
        <v>10</v>
      </c>
      <c r="C4" s="57" t="s">
        <v>14</v>
      </c>
      <c r="D4" s="58" t="s">
        <v>17</v>
      </c>
      <c r="E4" s="58" t="s">
        <v>20</v>
      </c>
      <c r="F4" s="57" t="s">
        <v>134</v>
      </c>
      <c r="G4" s="57" t="s">
        <v>25</v>
      </c>
      <c r="H4" s="57" t="s">
        <v>28</v>
      </c>
      <c r="I4" s="57" t="s">
        <v>30</v>
      </c>
      <c r="J4" s="57" t="s">
        <v>33</v>
      </c>
      <c r="K4" s="57" t="s">
        <v>36</v>
      </c>
      <c r="L4" s="57" t="s">
        <v>39</v>
      </c>
      <c r="M4" s="57" t="s">
        <v>41</v>
      </c>
      <c r="N4" s="59" t="s">
        <v>43</v>
      </c>
      <c r="O4" s="58" t="s">
        <v>135</v>
      </c>
      <c r="P4" s="58" t="s">
        <v>48</v>
      </c>
      <c r="Q4" s="58" t="s">
        <v>49</v>
      </c>
      <c r="R4" s="58" t="s">
        <v>51</v>
      </c>
      <c r="S4" s="58" t="s">
        <v>52</v>
      </c>
      <c r="T4" s="58" t="s">
        <v>54</v>
      </c>
      <c r="U4" s="58" t="s">
        <v>55</v>
      </c>
      <c r="V4" s="57" t="s">
        <v>136</v>
      </c>
      <c r="W4" s="59" t="s">
        <v>57</v>
      </c>
      <c r="X4" s="57" t="s">
        <v>137</v>
      </c>
      <c r="Y4" s="57" t="s">
        <v>61</v>
      </c>
      <c r="Z4" s="57" t="s">
        <v>62</v>
      </c>
      <c r="AA4" s="57" t="s">
        <v>64</v>
      </c>
      <c r="AB4" s="57" t="s">
        <v>65</v>
      </c>
      <c r="AC4" s="57" t="s">
        <v>67</v>
      </c>
      <c r="AD4" s="57" t="s">
        <v>68</v>
      </c>
      <c r="AE4" s="57" t="s">
        <v>138</v>
      </c>
      <c r="AF4" s="59" t="s">
        <v>70</v>
      </c>
      <c r="AG4" s="58" t="s">
        <v>139</v>
      </c>
      <c r="AH4" s="58" t="s">
        <v>74</v>
      </c>
      <c r="AI4" s="58" t="s">
        <v>75</v>
      </c>
      <c r="AJ4" s="58" t="s">
        <v>77</v>
      </c>
      <c r="AK4" s="58" t="s">
        <v>78</v>
      </c>
      <c r="AL4" s="58" t="s">
        <v>80</v>
      </c>
      <c r="AM4" s="58" t="s">
        <v>81</v>
      </c>
      <c r="AN4" s="57" t="s">
        <v>140</v>
      </c>
      <c r="AO4" s="59" t="s">
        <v>83</v>
      </c>
      <c r="AP4" s="59" t="s">
        <v>141</v>
      </c>
      <c r="AQ4" s="60" t="s">
        <v>87</v>
      </c>
      <c r="AR4" s="60" t="s">
        <v>90</v>
      </c>
      <c r="AS4" s="58" t="s">
        <v>142</v>
      </c>
      <c r="AT4" s="57" t="s">
        <v>94</v>
      </c>
      <c r="AU4" s="57" t="s">
        <v>96</v>
      </c>
      <c r="AV4" s="58" t="s">
        <v>99</v>
      </c>
      <c r="AW4" s="57" t="s">
        <v>143</v>
      </c>
      <c r="AX4" s="57" t="s">
        <v>103</v>
      </c>
      <c r="AY4" s="57" t="s">
        <v>105</v>
      </c>
      <c r="AZ4" s="59" t="s">
        <v>144</v>
      </c>
      <c r="BA4" s="59" t="s">
        <v>109</v>
      </c>
      <c r="BB4" s="59" t="s">
        <v>111</v>
      </c>
      <c r="BC4" s="59" t="s">
        <v>113</v>
      </c>
      <c r="BD4" s="58" t="s">
        <v>115</v>
      </c>
      <c r="BE4" s="59" t="s">
        <v>145</v>
      </c>
      <c r="BF4" s="59" t="s">
        <v>146</v>
      </c>
    </row>
    <row r="5" spans="1:58" ht="30.65" customHeight="1" x14ac:dyDescent="0.35">
      <c r="A5" s="19" t="s">
        <v>231</v>
      </c>
      <c r="B5" s="19" t="s">
        <v>194</v>
      </c>
      <c r="C5" s="19">
        <v>0.1</v>
      </c>
      <c r="D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2.5000000000000001E-2</v>
      </c>
      <c r="E5" s="20">
        <f>Table14[[#This Row],[Net Weight of 1 piece in kg]]+Table14[[#This Row],[Waste in kg per piece (please see waste % per material 1-4)]]</f>
        <v>0.125</v>
      </c>
      <c r="F5" s="21">
        <v>1</v>
      </c>
      <c r="G5" s="22" t="s">
        <v>229</v>
      </c>
      <c r="H5" s="22" t="s">
        <v>228</v>
      </c>
      <c r="I5" s="22" t="s">
        <v>32</v>
      </c>
      <c r="J5" s="19">
        <v>1</v>
      </c>
      <c r="K5" s="19" t="s">
        <v>38</v>
      </c>
      <c r="L5" s="20">
        <f>Table14[[#This Row],[Net Weight of 1 piece in kg]]*Table14[[#This Row],[Material 1 share of total (combined total of all materials shall equal 100%)]]</f>
        <v>0.1</v>
      </c>
      <c r="M5" s="81">
        <v>0.25</v>
      </c>
      <c r="N5" s="20">
        <f>(Table14[[#This Row],[Weight Material 1 in kg]]+(Table14[[#This Row],[Weight Material 1 in kg]]*Table14[[#This Row],[How much of material 1 is wasted in production? State in % of Material 1]]))*Table14[[#This Row],[Emission Factor Material 1 in kg CO2-eq/kg]]</f>
        <v>0.125</v>
      </c>
      <c r="O5" s="21"/>
      <c r="P5" s="22"/>
      <c r="Q5" s="22"/>
      <c r="R5" s="22"/>
      <c r="S5" s="19"/>
      <c r="T5" s="19"/>
      <c r="U5" s="20">
        <f>Table14[[#This Row],[Net Weight of 1 piece in kg]]*O5</f>
        <v>0</v>
      </c>
      <c r="V5" s="81"/>
      <c r="W5" s="20">
        <f>(Table14[[#This Row],[Weight of Material 2 in kg]]*Table14[[#This Row],[How much of material 2 is wasted in production? State in % of Material 2]]+Table14[[#This Row],[Weight of Material 2 in kg]])*Table14[[#This Row],[Emission Factor Material 2 kg CO2-eq/kg]]</f>
        <v>0</v>
      </c>
      <c r="X5" s="23"/>
      <c r="Y5" s="22"/>
      <c r="Z5" s="22"/>
      <c r="AA5" s="22"/>
      <c r="AB5" s="19"/>
      <c r="AC5" s="19"/>
      <c r="AD5" s="20">
        <f>Table14[[#This Row],[Net Weight of 1 piece in kg]]*X5</f>
        <v>0</v>
      </c>
      <c r="AE5" s="81"/>
      <c r="AF5" s="20">
        <f>(Table14[[#This Row],[Weight of Material 3 in kg]]*Table14[[#This Row],[How much of material 3 is wasted in production? State in % of Material 3]]+Table14[[#This Row],[Weight of Material 3 in kg]])*Table14[[#This Row],[Emission Factor Material 3 in kg CO2-eq/kg]]</f>
        <v>0</v>
      </c>
      <c r="AG5" s="23"/>
      <c r="AH5" s="22"/>
      <c r="AI5" s="22"/>
      <c r="AJ5" s="22"/>
      <c r="AK5" s="19"/>
      <c r="AL5" s="19"/>
      <c r="AM5" s="20">
        <f>Table14[[#This Row],[Net Weight of 1 piece in kg]]*Table14[[#This Row],[Material 4 share of total (combined total of all materials shall equal 100%)]]</f>
        <v>0</v>
      </c>
      <c r="AN5" s="81"/>
      <c r="AO5" s="20">
        <f>(Table14[[#This Row],[Weight of Material 4 in kg]]*Table14[[#This Row],[How much of material 4 is wasted in production? State in % of Material 4]]+Table14[[#This Row],[Weight of Material 4 in kg]])*Table14[[#This Row],[Emission Factor Secondary Material 4 in kg CO2-eq/kg]]</f>
        <v>0</v>
      </c>
      <c r="AP5" s="20">
        <f>Table14[[#This Row],[Emissios Material 1 in kg CO2-eq/pc]]+Table14[[#This Row],[emissions Material 2 in kg CO2-eq/pc]]+Table14[[#This Row],[Emisison of Material 3 in kg CO2-eq/pc]]+Table14[[#This Row],[Emissions of Material 4 in kg CO2-eq/pc]]</f>
        <v>0.125</v>
      </c>
      <c r="AQ5" s="19"/>
      <c r="AR5" s="42"/>
      <c r="AS5" s="24">
        <f>Table14[[#This Row],[Option 1 Processing: electricity consumption per piece in kwh]]+Table14[[#This Row],[Option 1 Processing: additional prodcution process electricity consumption per piece in kwh]]</f>
        <v>0</v>
      </c>
      <c r="AT5" s="40">
        <v>5</v>
      </c>
      <c r="AU5" s="19">
        <f>10000/0.1</f>
        <v>100000</v>
      </c>
      <c r="AV5" s="47">
        <f>IF(Table14[[#This Row],[Option 2 Processing: Hourly eletricity consumption of process]]="",0,Table14[[#This Row],[Option 2 Processing: Hourly eletricity consumption of process]]/Table14[[#This Row],[Option 2: Pieces per hour]])</f>
        <v>5.0000000000000002E-5</v>
      </c>
      <c r="AW5" s="19">
        <v>0.6</v>
      </c>
      <c r="AX5" s="63">
        <v>0</v>
      </c>
      <c r="AY5" s="19" t="s">
        <v>7</v>
      </c>
      <c r="AZ5" s="41">
        <f>(Table14[[#This Row],[Option 1: Total electricity consumption in kwh per piece]]+AV5)*AW5</f>
        <v>3.0000000000000001E-5</v>
      </c>
      <c r="BA5" s="42">
        <v>0</v>
      </c>
      <c r="BB5" s="40">
        <v>0</v>
      </c>
      <c r="BC5" s="40">
        <v>0</v>
      </c>
      <c r="BD5" s="21">
        <v>0.05</v>
      </c>
      <c r="BE5" s="47">
        <f t="shared" ref="BE5:BE13" si="0">(N5+W5+AF5+AO5+AZ5+BA5+BB5+BC5)*(1+BD5)</f>
        <v>0.1312815</v>
      </c>
      <c r="BF5" s="20">
        <f t="shared" ref="BF5:BF13" si="1">BE5/C5</f>
        <v>1.3128149999999998</v>
      </c>
    </row>
    <row r="6" spans="1:58" x14ac:dyDescent="0.35">
      <c r="A6" s="19" t="s">
        <v>232</v>
      </c>
      <c r="B6" s="19" t="s">
        <v>98</v>
      </c>
      <c r="C6" s="19">
        <v>0.25</v>
      </c>
      <c r="D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2.4999999999999998E-2</v>
      </c>
      <c r="E6" s="20">
        <f>Table14[[#This Row],[Net Weight of 1 piece in kg]]+Table14[[#This Row],[Waste in kg per piece (please see waste % per material 1-4)]]</f>
        <v>0.27500000000000002</v>
      </c>
      <c r="F6" s="21">
        <v>0.7</v>
      </c>
      <c r="G6" s="21" t="s">
        <v>266</v>
      </c>
      <c r="H6" s="21" t="s">
        <v>234</v>
      </c>
      <c r="I6" s="80" t="s">
        <v>32</v>
      </c>
      <c r="J6" s="19">
        <v>1.5</v>
      </c>
      <c r="K6" s="19" t="s">
        <v>38</v>
      </c>
      <c r="L6" s="20">
        <f>Table14[[#This Row],[Net Weight of 1 piece in kg]]*Table14[[#This Row],[Material 1 share of total (combined total of all materials shall equal 100%)]]</f>
        <v>0.17499999999999999</v>
      </c>
      <c r="M6" s="81">
        <v>0.1</v>
      </c>
      <c r="N6" s="20">
        <f>(Table14[[#This Row],[Weight Material 1 in kg]]+(Table14[[#This Row],[Weight Material 1 in kg]]*Table14[[#This Row],[How much of material 1 is wasted in production? State in % of Material 1]]))*Table14[[#This Row],[Emission Factor Material 1 in kg CO2-eq/kg]]</f>
        <v>0.28874999999999995</v>
      </c>
      <c r="O6" s="21">
        <v>0.3</v>
      </c>
      <c r="P6" s="21" t="s">
        <v>235</v>
      </c>
      <c r="Q6" s="21" t="s">
        <v>228</v>
      </c>
      <c r="R6" s="22" t="s">
        <v>32</v>
      </c>
      <c r="S6" s="19">
        <v>0.9</v>
      </c>
      <c r="T6" s="19" t="s">
        <v>148</v>
      </c>
      <c r="U6" s="20">
        <f>Table14[[#This Row],[Net Weight of 1 piece in kg]]*O6</f>
        <v>7.4999999999999997E-2</v>
      </c>
      <c r="V6" s="81">
        <v>0.1</v>
      </c>
      <c r="W6" s="20">
        <f>(Table14[[#This Row],[Weight of Material 2 in kg]]*Table14[[#This Row],[How much of material 2 is wasted in production? State in % of Material 2]]+Table14[[#This Row],[Weight of Material 2 in kg]])*Table14[[#This Row],[Emission Factor Material 2 kg CO2-eq/kg]]</f>
        <v>7.4249999999999997E-2</v>
      </c>
      <c r="X6" s="23"/>
      <c r="Y6" s="23"/>
      <c r="Z6" s="23"/>
      <c r="AA6" s="22"/>
      <c r="AB6" s="19"/>
      <c r="AC6" s="19"/>
      <c r="AD6" s="20">
        <f>Table14[[#This Row],[Net Weight of 1 piece in kg]]*X6</f>
        <v>0</v>
      </c>
      <c r="AE6" s="81"/>
      <c r="AF6" s="20">
        <f>(Table14[[#This Row],[Weight of Material 3 in kg]]*Table14[[#This Row],[How much of material 3 is wasted in production? State in % of Material 3]]+Table14[[#This Row],[Weight of Material 3 in kg]])*Table14[[#This Row],[Emission Factor Material 3 in kg CO2-eq/kg]]</f>
        <v>0</v>
      </c>
      <c r="AG6" s="23"/>
      <c r="AH6" s="23"/>
      <c r="AI6" s="23"/>
      <c r="AJ6" s="22"/>
      <c r="AK6" s="19"/>
      <c r="AL6" s="19"/>
      <c r="AM6" s="20">
        <f>Table14[[#This Row],[Net Weight of 1 piece in kg]]*Table14[[#This Row],[Material 4 share of total (combined total of all materials shall equal 100%)]]</f>
        <v>0</v>
      </c>
      <c r="AN6" s="81"/>
      <c r="AO6" s="20">
        <f>(Table14[[#This Row],[Weight of Material 4 in kg]]*Table14[[#This Row],[How much of material 4 is wasted in production? State in % of Material 4]]+Table14[[#This Row],[Weight of Material 4 in kg]])*Table14[[#This Row],[Emission Factor Secondary Material 4 in kg CO2-eq/kg]]</f>
        <v>0</v>
      </c>
      <c r="AP6" s="20">
        <f>Table14[[#This Row],[Emissios Material 1 in kg CO2-eq/pc]]+Table14[[#This Row],[emissions Material 2 in kg CO2-eq/pc]]+Table14[[#This Row],[Emisison of Material 3 in kg CO2-eq/pc]]+Table14[[#This Row],[Emissions of Material 4 in kg CO2-eq/pc]]</f>
        <v>0.36299999999999993</v>
      </c>
      <c r="AQ6" s="19"/>
      <c r="AR6" s="19"/>
      <c r="AS6" s="24">
        <f>Table14[[#This Row],[Option 1 Processing: electricity consumption per piece in kwh]]+Table14[[#This Row],[Option 1 Processing: additional prodcution process electricity consumption per piece in kwh]]</f>
        <v>0</v>
      </c>
      <c r="AT6" s="40">
        <v>70</v>
      </c>
      <c r="AU6" s="19">
        <v>1000</v>
      </c>
      <c r="AV6" s="41">
        <f>IF(Table14[[#This Row],[Option 2 Processing: Hourly eletricity consumption of process]]="",0,Table14[[#This Row],[Option 2 Processing: Hourly eletricity consumption of process]]/Table14[[#This Row],[Option 2: Pieces per hour]])</f>
        <v>7.0000000000000007E-2</v>
      </c>
      <c r="AW6" s="42">
        <v>0.3</v>
      </c>
      <c r="AX6" s="63">
        <v>0.5</v>
      </c>
      <c r="AY6" s="19" t="s">
        <v>7</v>
      </c>
      <c r="AZ6" s="41">
        <f>(Table14[[#This Row],[Option 1: Total electricity consumption in kwh per piece]]+AV6)*AW6</f>
        <v>2.1000000000000001E-2</v>
      </c>
      <c r="BA6" s="42">
        <v>0</v>
      </c>
      <c r="BB6" s="40">
        <v>0</v>
      </c>
      <c r="BC6" s="40">
        <v>0</v>
      </c>
      <c r="BD6" s="21">
        <v>0.05</v>
      </c>
      <c r="BE6" s="47">
        <f t="shared" si="0"/>
        <v>0.40319999999999995</v>
      </c>
      <c r="BF6" s="20">
        <f t="shared" si="1"/>
        <v>1.6127999999999998</v>
      </c>
    </row>
    <row r="7" spans="1:58" x14ac:dyDescent="0.35">
      <c r="A7" s="19" t="s">
        <v>233</v>
      </c>
      <c r="B7" s="19" t="s">
        <v>98</v>
      </c>
      <c r="C7" s="19">
        <v>1.4999999999999999E-2</v>
      </c>
      <c r="D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3.7499999999999999E-3</v>
      </c>
      <c r="E7" s="20">
        <f>Table14[[#This Row],[Net Weight of 1 piece in kg]]+Table14[[#This Row],[Waste in kg per piece (please see waste % per material 1-4)]]</f>
        <v>1.8749999999999999E-2</v>
      </c>
      <c r="F7" s="21">
        <v>1</v>
      </c>
      <c r="G7" s="21" t="s">
        <v>236</v>
      </c>
      <c r="H7" s="21" t="s">
        <v>237</v>
      </c>
      <c r="I7" s="80" t="s">
        <v>32</v>
      </c>
      <c r="J7" s="19">
        <v>3</v>
      </c>
      <c r="K7" s="19" t="s">
        <v>148</v>
      </c>
      <c r="L7" s="20">
        <f>Table14[[#This Row],[Net Weight of 1 piece in kg]]*Table14[[#This Row],[Material 1 share of total (combined total of all materials shall equal 100%)]]</f>
        <v>1.4999999999999999E-2</v>
      </c>
      <c r="M7" s="81">
        <v>0.25</v>
      </c>
      <c r="N7" s="20">
        <f>(Table14[[#This Row],[Weight Material 1 in kg]]+(Table14[[#This Row],[Weight Material 1 in kg]]*Table14[[#This Row],[How much of material 1 is wasted in production? State in % of Material 1]]))*Table14[[#This Row],[Emission Factor Material 1 in kg CO2-eq/kg]]</f>
        <v>5.6249999999999994E-2</v>
      </c>
      <c r="O7" s="21"/>
      <c r="P7" s="21"/>
      <c r="Q7" s="21"/>
      <c r="R7" s="22"/>
      <c r="S7" s="19"/>
      <c r="T7" s="19"/>
      <c r="U7" s="20">
        <f>Table14[[#This Row],[Net Weight of 1 piece in kg]]*O7</f>
        <v>0</v>
      </c>
      <c r="V7" s="81"/>
      <c r="W7" s="20">
        <f>(Table14[[#This Row],[Weight of Material 2 in kg]]*Table14[[#This Row],[How much of material 2 is wasted in production? State in % of Material 2]]+Table14[[#This Row],[Weight of Material 2 in kg]])*Table14[[#This Row],[Emission Factor Material 2 kg CO2-eq/kg]]</f>
        <v>0</v>
      </c>
      <c r="X7" s="23"/>
      <c r="Y7" s="23"/>
      <c r="Z7" s="23"/>
      <c r="AA7" s="22"/>
      <c r="AB7" s="19"/>
      <c r="AC7" s="19"/>
      <c r="AD7" s="20">
        <f>Table14[[#This Row],[Net Weight of 1 piece in kg]]*X7</f>
        <v>0</v>
      </c>
      <c r="AE7" s="81"/>
      <c r="AF7" s="20">
        <f>(Table14[[#This Row],[Weight of Material 3 in kg]]*Table14[[#This Row],[How much of material 3 is wasted in production? State in % of Material 3]]+Table14[[#This Row],[Weight of Material 3 in kg]])*Table14[[#This Row],[Emission Factor Material 3 in kg CO2-eq/kg]]</f>
        <v>0</v>
      </c>
      <c r="AG7" s="23"/>
      <c r="AH7" s="23"/>
      <c r="AI7" s="23"/>
      <c r="AJ7" s="22"/>
      <c r="AK7" s="19"/>
      <c r="AL7" s="19"/>
      <c r="AM7" s="20">
        <f>Table14[[#This Row],[Net Weight of 1 piece in kg]]*Table14[[#This Row],[Material 4 share of total (combined total of all materials shall equal 100%)]]</f>
        <v>0</v>
      </c>
      <c r="AN7" s="81"/>
      <c r="AO7" s="20">
        <f>(Table14[[#This Row],[Weight of Material 4 in kg]]*Table14[[#This Row],[How much of material 4 is wasted in production? State in % of Material 4]]+Table14[[#This Row],[Weight of Material 4 in kg]])*Table14[[#This Row],[Emission Factor Secondary Material 4 in kg CO2-eq/kg]]</f>
        <v>0</v>
      </c>
      <c r="AP7" s="20">
        <f>Table14[[#This Row],[Emissios Material 1 in kg CO2-eq/pc]]+Table14[[#This Row],[emissions Material 2 in kg CO2-eq/pc]]+Table14[[#This Row],[Emisison of Material 3 in kg CO2-eq/pc]]+Table14[[#This Row],[Emissions of Material 4 in kg CO2-eq/pc]]</f>
        <v>5.6249999999999994E-2</v>
      </c>
      <c r="AQ7" s="19"/>
      <c r="AR7" s="19"/>
      <c r="AS7" s="24">
        <f>Table14[[#This Row],[Option 1 Processing: electricity consumption per piece in kwh]]+Table14[[#This Row],[Option 1 Processing: additional prodcution process electricity consumption per piece in kwh]]</f>
        <v>0</v>
      </c>
      <c r="AT7" s="40">
        <v>8</v>
      </c>
      <c r="AU7" s="19">
        <v>500</v>
      </c>
      <c r="AV7" s="41">
        <f>IF(Table14[[#This Row],[Option 2 Processing: Hourly eletricity consumption of process]]="",0,Table14[[#This Row],[Option 2 Processing: Hourly eletricity consumption of process]]/Table14[[#This Row],[Option 2: Pieces per hour]])</f>
        <v>1.6E-2</v>
      </c>
      <c r="AW7" s="42">
        <v>0</v>
      </c>
      <c r="AX7" s="63">
        <v>1</v>
      </c>
      <c r="AY7" s="19" t="s">
        <v>7</v>
      </c>
      <c r="AZ7" s="41">
        <f>(Table14[[#This Row],[Option 1: Total electricity consumption in kwh per piece]]+AV7)*AW7</f>
        <v>0</v>
      </c>
      <c r="BA7" s="42">
        <v>0</v>
      </c>
      <c r="BB7" s="40">
        <v>0</v>
      </c>
      <c r="BC7" s="40">
        <v>0</v>
      </c>
      <c r="BD7" s="21">
        <v>0.05</v>
      </c>
      <c r="BE7" s="47">
        <f t="shared" si="0"/>
        <v>5.9062499999999997E-2</v>
      </c>
      <c r="BF7" s="20">
        <f t="shared" si="1"/>
        <v>3.9375</v>
      </c>
    </row>
    <row r="8" spans="1:58" x14ac:dyDescent="0.35">
      <c r="A8" s="19" t="s">
        <v>200</v>
      </c>
      <c r="B8" s="19" t="s">
        <v>98</v>
      </c>
      <c r="C8" s="19">
        <v>1E-3</v>
      </c>
      <c r="D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3.5E-4</v>
      </c>
      <c r="E8" s="20">
        <f>Table14[[#This Row],[Net Weight of 1 piece in kg]]+Table14[[#This Row],[Waste in kg per piece (please see waste % per material 1-4)]]</f>
        <v>1.3500000000000001E-3</v>
      </c>
      <c r="F8" s="21">
        <v>1</v>
      </c>
      <c r="G8" s="21" t="s">
        <v>257</v>
      </c>
      <c r="H8" s="21" t="s">
        <v>202</v>
      </c>
      <c r="I8" s="80" t="s">
        <v>32</v>
      </c>
      <c r="J8" s="19">
        <v>3.5</v>
      </c>
      <c r="K8" s="19" t="s">
        <v>38</v>
      </c>
      <c r="L8" s="20">
        <f>Table14[[#This Row],[Net Weight of 1 piece in kg]]*Table14[[#This Row],[Material 1 share of total (combined total of all materials shall equal 100%)]]</f>
        <v>1E-3</v>
      </c>
      <c r="M8" s="81">
        <v>0.35</v>
      </c>
      <c r="N8" s="20">
        <f>(Table14[[#This Row],[Weight Material 1 in kg]]+(Table14[[#This Row],[Weight Material 1 in kg]]*Table14[[#This Row],[How much of material 1 is wasted in production? State in % of Material 1]]))*Table14[[#This Row],[Emission Factor Material 1 in kg CO2-eq/kg]]</f>
        <v>4.725E-3</v>
      </c>
      <c r="O8" s="21"/>
      <c r="P8" s="21"/>
      <c r="Q8" s="21"/>
      <c r="R8" s="22"/>
      <c r="S8" s="19"/>
      <c r="T8" s="19"/>
      <c r="U8" s="20">
        <f>Table14[[#This Row],[Net Weight of 1 piece in kg]]*O8</f>
        <v>0</v>
      </c>
      <c r="V8" s="81"/>
      <c r="W8" s="20">
        <f>(Table14[[#This Row],[Weight of Material 2 in kg]]*Table14[[#This Row],[How much of material 2 is wasted in production? State in % of Material 2]]+Table14[[#This Row],[Weight of Material 2 in kg]])*Table14[[#This Row],[Emission Factor Material 2 kg CO2-eq/kg]]</f>
        <v>0</v>
      </c>
      <c r="X8" s="23"/>
      <c r="Y8" s="23"/>
      <c r="Z8" s="23"/>
      <c r="AA8" s="22"/>
      <c r="AB8" s="19"/>
      <c r="AC8" s="19"/>
      <c r="AD8" s="20">
        <f>Table14[[#This Row],[Net Weight of 1 piece in kg]]*X8</f>
        <v>0</v>
      </c>
      <c r="AE8" s="81"/>
      <c r="AF8" s="20">
        <f>(Table14[[#This Row],[Weight of Material 3 in kg]]*Table14[[#This Row],[How much of material 3 is wasted in production? State in % of Material 3]]+Table14[[#This Row],[Weight of Material 3 in kg]])*Table14[[#This Row],[Emission Factor Material 3 in kg CO2-eq/kg]]</f>
        <v>0</v>
      </c>
      <c r="AG8" s="23"/>
      <c r="AH8" s="23"/>
      <c r="AI8" s="23"/>
      <c r="AJ8" s="22"/>
      <c r="AK8" s="19"/>
      <c r="AL8" s="19"/>
      <c r="AM8" s="20">
        <f>Table14[[#This Row],[Net Weight of 1 piece in kg]]*Table14[[#This Row],[Material 4 share of total (combined total of all materials shall equal 100%)]]</f>
        <v>0</v>
      </c>
      <c r="AN8" s="81"/>
      <c r="AO8" s="20">
        <f>(Table14[[#This Row],[Weight of Material 4 in kg]]*Table14[[#This Row],[How much of material 4 is wasted in production? State in % of Material 4]]+Table14[[#This Row],[Weight of Material 4 in kg]])*Table14[[#This Row],[Emission Factor Secondary Material 4 in kg CO2-eq/kg]]</f>
        <v>0</v>
      </c>
      <c r="AP8" s="20">
        <f>Table14[[#This Row],[Emissios Material 1 in kg CO2-eq/pc]]+Table14[[#This Row],[emissions Material 2 in kg CO2-eq/pc]]+Table14[[#This Row],[Emisison of Material 3 in kg CO2-eq/pc]]+Table14[[#This Row],[Emissions of Material 4 in kg CO2-eq/pc]]</f>
        <v>4.725E-3</v>
      </c>
      <c r="AQ8" s="19">
        <v>1E-3</v>
      </c>
      <c r="AR8" s="19"/>
      <c r="AS8" s="24">
        <f>Table14[[#This Row],[Option 1 Processing: electricity consumption per piece in kwh]]+Table14[[#This Row],[Option 1 Processing: additional prodcution process electricity consumption per piece in kwh]]</f>
        <v>1E-3</v>
      </c>
      <c r="AT8" s="40"/>
      <c r="AU8" s="19"/>
      <c r="AV8" s="41">
        <f>IF(Table14[[#This Row],[Option 2 Processing: Hourly eletricity consumption of process]]="",0,Table14[[#This Row],[Option 2 Processing: Hourly eletricity consumption of process]]/Table14[[#This Row],[Option 2: Pieces per hour]])</f>
        <v>0</v>
      </c>
      <c r="AW8" s="42"/>
      <c r="AX8" s="63"/>
      <c r="AY8" s="19"/>
      <c r="AZ8" s="41">
        <f>(Table14[[#This Row],[Option 1: Total electricity consumption in kwh per piece]]+AV8)*AW8</f>
        <v>0</v>
      </c>
      <c r="BA8" s="42"/>
      <c r="BB8" s="40"/>
      <c r="BC8" s="40"/>
      <c r="BD8" s="21"/>
      <c r="BE8" s="47">
        <f t="shared" si="0"/>
        <v>4.725E-3</v>
      </c>
      <c r="BF8" s="20">
        <f t="shared" si="1"/>
        <v>4.7249999999999996</v>
      </c>
    </row>
    <row r="9" spans="1:58" x14ac:dyDescent="0.35">
      <c r="A9" s="19" t="s">
        <v>211</v>
      </c>
      <c r="B9" s="19" t="s">
        <v>98</v>
      </c>
      <c r="C9" s="19">
        <v>2E-3</v>
      </c>
      <c r="D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7.9880000000000001E-4</v>
      </c>
      <c r="E9" s="20">
        <f>Table14[[#This Row],[Net Weight of 1 piece in kg]]+Table14[[#This Row],[Waste in kg per piece (please see waste % per material 1-4)]]</f>
        <v>2.7988000000000002E-3</v>
      </c>
      <c r="F9" s="21">
        <v>0.998</v>
      </c>
      <c r="G9" s="21" t="s">
        <v>257</v>
      </c>
      <c r="H9" s="21" t="s">
        <v>202</v>
      </c>
      <c r="I9" s="80" t="s">
        <v>32</v>
      </c>
      <c r="J9" s="19">
        <v>4</v>
      </c>
      <c r="K9" s="19" t="s">
        <v>150</v>
      </c>
      <c r="L9" s="20">
        <f>Table14[[#This Row],[Net Weight of 1 piece in kg]]*Table14[[#This Row],[Material 1 share of total (combined total of all materials shall equal 100%)]]</f>
        <v>1.9959999999999999E-3</v>
      </c>
      <c r="M9" s="81">
        <v>0.4</v>
      </c>
      <c r="N9" s="20">
        <f>(Table14[[#This Row],[Weight Material 1 in kg]]+(Table14[[#This Row],[Weight Material 1 in kg]]*Table14[[#This Row],[How much of material 1 is wasted in production? State in % of Material 1]]))*Table14[[#This Row],[Emission Factor Material 1 in kg CO2-eq/kg]]</f>
        <v>1.1177599999999999E-2</v>
      </c>
      <c r="O9" s="21">
        <v>2E-3</v>
      </c>
      <c r="P9" s="21" t="s">
        <v>214</v>
      </c>
      <c r="Q9" s="21" t="s">
        <v>258</v>
      </c>
      <c r="R9" s="22" t="s">
        <v>32</v>
      </c>
      <c r="S9" s="19">
        <v>200</v>
      </c>
      <c r="T9" s="19" t="s">
        <v>148</v>
      </c>
      <c r="U9" s="20">
        <f>Table14[[#This Row],[Net Weight of 1 piece in kg]]*O9</f>
        <v>3.9999999999999998E-6</v>
      </c>
      <c r="V9" s="81">
        <v>0.1</v>
      </c>
      <c r="W9" s="20">
        <f>(Table14[[#This Row],[Weight of Material 2 in kg]]*Table14[[#This Row],[How much of material 2 is wasted in production? State in % of Material 2]]+Table14[[#This Row],[Weight of Material 2 in kg]])*Table14[[#This Row],[Emission Factor Material 2 kg CO2-eq/kg]]</f>
        <v>8.8000000000000003E-4</v>
      </c>
      <c r="X9" s="23"/>
      <c r="Y9" s="23"/>
      <c r="Z9" s="23"/>
      <c r="AA9" s="22"/>
      <c r="AB9" s="19"/>
      <c r="AC9" s="19"/>
      <c r="AD9" s="20">
        <f>Table14[[#This Row],[Net Weight of 1 piece in kg]]*X9</f>
        <v>0</v>
      </c>
      <c r="AE9" s="81"/>
      <c r="AF9" s="20">
        <f>(Table14[[#This Row],[Weight of Material 3 in kg]]*Table14[[#This Row],[How much of material 3 is wasted in production? State in % of Material 3]]+Table14[[#This Row],[Weight of Material 3 in kg]])*Table14[[#This Row],[Emission Factor Material 3 in kg CO2-eq/kg]]</f>
        <v>0</v>
      </c>
      <c r="AG9" s="23"/>
      <c r="AH9" s="23"/>
      <c r="AI9" s="23"/>
      <c r="AJ9" s="22"/>
      <c r="AK9" s="19"/>
      <c r="AL9" s="19"/>
      <c r="AM9" s="20">
        <f>Table14[[#This Row],[Net Weight of 1 piece in kg]]*Table14[[#This Row],[Material 4 share of total (combined total of all materials shall equal 100%)]]</f>
        <v>0</v>
      </c>
      <c r="AN9" s="81"/>
      <c r="AO9" s="20">
        <f>(Table14[[#This Row],[Weight of Material 4 in kg]]*Table14[[#This Row],[How much of material 4 is wasted in production? State in % of Material 4]]+Table14[[#This Row],[Weight of Material 4 in kg]])*Table14[[#This Row],[Emission Factor Secondary Material 4 in kg CO2-eq/kg]]</f>
        <v>0</v>
      </c>
      <c r="AP9" s="20">
        <f>Table14[[#This Row],[Emissios Material 1 in kg CO2-eq/pc]]+Table14[[#This Row],[emissions Material 2 in kg CO2-eq/pc]]+Table14[[#This Row],[Emisison of Material 3 in kg CO2-eq/pc]]+Table14[[#This Row],[Emissions of Material 4 in kg CO2-eq/pc]]</f>
        <v>1.20576E-2</v>
      </c>
      <c r="AQ9" s="19">
        <v>1E-3</v>
      </c>
      <c r="AR9" s="19">
        <v>2E-3</v>
      </c>
      <c r="AS9" s="24">
        <f>Table14[[#This Row],[Option 1 Processing: electricity consumption per piece in kwh]]+Table14[[#This Row],[Option 1 Processing: additional prodcution process electricity consumption per piece in kwh]]</f>
        <v>3.0000000000000001E-3</v>
      </c>
      <c r="AT9" s="40"/>
      <c r="AU9" s="19"/>
      <c r="AV9" s="41">
        <f>IF(Table14[[#This Row],[Option 2 Processing: Hourly eletricity consumption of process]]="",0,Table14[[#This Row],[Option 2 Processing: Hourly eletricity consumption of process]]/Table14[[#This Row],[Option 2: Pieces per hour]])</f>
        <v>0</v>
      </c>
      <c r="AW9" s="42">
        <v>0.6</v>
      </c>
      <c r="AX9" s="63">
        <v>0</v>
      </c>
      <c r="AY9" s="19" t="s">
        <v>7</v>
      </c>
      <c r="AZ9" s="41">
        <f>(Table14[[#This Row],[Option 1: Total electricity consumption in kwh per piece]]+AV9)*AW9</f>
        <v>1.8E-3</v>
      </c>
      <c r="BA9" s="42">
        <v>2E-3</v>
      </c>
      <c r="BB9" s="40">
        <v>1E-3</v>
      </c>
      <c r="BC9" s="40">
        <v>5.0000000000000001E-4</v>
      </c>
      <c r="BD9" s="21"/>
      <c r="BE9" s="47">
        <f t="shared" si="0"/>
        <v>1.7357600000000001E-2</v>
      </c>
      <c r="BF9" s="20">
        <f t="shared" si="1"/>
        <v>8.6788000000000007</v>
      </c>
    </row>
    <row r="10" spans="1:58" x14ac:dyDescent="0.35">
      <c r="A10" s="19" t="s">
        <v>256</v>
      </c>
      <c r="B10" s="19" t="s">
        <v>98</v>
      </c>
      <c r="C10" s="19">
        <v>0.02</v>
      </c>
      <c r="D1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0.01</v>
      </c>
      <c r="E10" s="20">
        <f>Table14[[#This Row],[Net Weight of 1 piece in kg]]+Table14[[#This Row],[Waste in kg per piece (please see waste % per material 1-4)]]</f>
        <v>0.03</v>
      </c>
      <c r="F10" s="21">
        <v>1</v>
      </c>
      <c r="G10" s="21" t="s">
        <v>257</v>
      </c>
      <c r="H10" s="21" t="s">
        <v>202</v>
      </c>
      <c r="I10" s="80" t="s">
        <v>147</v>
      </c>
      <c r="J10" s="19"/>
      <c r="K10" s="19"/>
      <c r="L10" s="20">
        <f>Table14[[#This Row],[Net Weight of 1 piece in kg]]*Table14[[#This Row],[Material 1 share of total (combined total of all materials shall equal 100%)]]</f>
        <v>0.02</v>
      </c>
      <c r="M10" s="81">
        <v>0.5</v>
      </c>
      <c r="N10" s="20">
        <f>(Table14[[#This Row],[Weight Material 1 in kg]]+(Table14[[#This Row],[Weight Material 1 in kg]]*Table14[[#This Row],[How much of material 1 is wasted in production? State in % of Material 1]]))*Table14[[#This Row],[Emission Factor Material 1 in kg CO2-eq/kg]]</f>
        <v>0</v>
      </c>
      <c r="O10" s="21"/>
      <c r="P10" s="21"/>
      <c r="Q10" s="21"/>
      <c r="R10" s="22"/>
      <c r="S10" s="19"/>
      <c r="T10" s="19"/>
      <c r="U10" s="20">
        <f>Table14[[#This Row],[Net Weight of 1 piece in kg]]*O10</f>
        <v>0</v>
      </c>
      <c r="V10" s="81"/>
      <c r="W10" s="20">
        <f>(Table14[[#This Row],[Weight of Material 2 in kg]]*Table14[[#This Row],[How much of material 2 is wasted in production? State in % of Material 2]]+Table14[[#This Row],[Weight of Material 2 in kg]])*Table14[[#This Row],[Emission Factor Material 2 kg CO2-eq/kg]]</f>
        <v>0</v>
      </c>
      <c r="X10" s="23"/>
      <c r="Y10" s="23"/>
      <c r="Z10" s="23"/>
      <c r="AA10" s="22"/>
      <c r="AB10" s="19"/>
      <c r="AC10" s="19"/>
      <c r="AD10" s="20">
        <f>Table14[[#This Row],[Net Weight of 1 piece in kg]]*X10</f>
        <v>0</v>
      </c>
      <c r="AE10" s="81"/>
      <c r="AF10" s="20">
        <f>(Table14[[#This Row],[Weight of Material 3 in kg]]*Table14[[#This Row],[How much of material 3 is wasted in production? State in % of Material 3]]+Table14[[#This Row],[Weight of Material 3 in kg]])*Table14[[#This Row],[Emission Factor Material 3 in kg CO2-eq/kg]]</f>
        <v>0</v>
      </c>
      <c r="AG10" s="23"/>
      <c r="AH10" s="23"/>
      <c r="AI10" s="23"/>
      <c r="AJ10" s="22"/>
      <c r="AK10" s="19"/>
      <c r="AL10" s="19"/>
      <c r="AM10" s="20">
        <f>Table14[[#This Row],[Net Weight of 1 piece in kg]]*Table14[[#This Row],[Material 4 share of total (combined total of all materials shall equal 100%)]]</f>
        <v>0</v>
      </c>
      <c r="AN10" s="81"/>
      <c r="AO10" s="20">
        <f>(Table14[[#This Row],[Weight of Material 4 in kg]]*Table14[[#This Row],[How much of material 4 is wasted in production? State in % of Material 4]]+Table14[[#This Row],[Weight of Material 4 in kg]])*Table14[[#This Row],[Emission Factor Secondary Material 4 in kg CO2-eq/kg]]</f>
        <v>0</v>
      </c>
      <c r="AP10" s="20">
        <f>Table14[[#This Row],[Emissios Material 1 in kg CO2-eq/pc]]+Table14[[#This Row],[emissions Material 2 in kg CO2-eq/pc]]+Table14[[#This Row],[Emisison of Material 3 in kg CO2-eq/pc]]+Table14[[#This Row],[Emissions of Material 4 in kg CO2-eq/pc]]</f>
        <v>0</v>
      </c>
      <c r="AQ10" s="19"/>
      <c r="AR10" s="19"/>
      <c r="AS10" s="24">
        <f>Table14[[#This Row],[Option 1 Processing: electricity consumption per piece in kwh]]+Table14[[#This Row],[Option 1 Processing: additional prodcution process electricity consumption per piece in kwh]]</f>
        <v>0</v>
      </c>
      <c r="AT10" s="40">
        <v>0.5</v>
      </c>
      <c r="AU10" s="19">
        <v>1000</v>
      </c>
      <c r="AV10" s="41">
        <f>IF(Table14[[#This Row],[Option 2 Processing: Hourly eletricity consumption of process]]="",0,Table14[[#This Row],[Option 2 Processing: Hourly eletricity consumption of process]]/Table14[[#This Row],[Option 2: Pieces per hour]])</f>
        <v>5.0000000000000001E-4</v>
      </c>
      <c r="AW10" s="42">
        <v>0.3</v>
      </c>
      <c r="AX10" s="63">
        <v>0.5</v>
      </c>
      <c r="AY10" s="19" t="s">
        <v>7</v>
      </c>
      <c r="AZ10" s="41">
        <f>(Table14[[#This Row],[Option 1: Total electricity consumption in kwh per piece]]+AV10)*AW10</f>
        <v>1.4999999999999999E-4</v>
      </c>
      <c r="BA10" s="42">
        <v>2E-3</v>
      </c>
      <c r="BB10" s="40">
        <v>1E-3</v>
      </c>
      <c r="BC10" s="40">
        <v>5.0000000000000001E-4</v>
      </c>
      <c r="BD10" s="21"/>
      <c r="BE10" s="47">
        <f t="shared" si="0"/>
        <v>3.65E-3</v>
      </c>
      <c r="BF10" s="20">
        <f t="shared" si="1"/>
        <v>0.1825</v>
      </c>
    </row>
    <row r="11" spans="1:58" x14ac:dyDescent="0.35">
      <c r="A11" s="19" t="s">
        <v>247</v>
      </c>
      <c r="B11" s="19" t="s">
        <v>98</v>
      </c>
      <c r="C11" s="19">
        <v>5.0000000000000001E-3</v>
      </c>
      <c r="D1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5.0000000000000001E-4</v>
      </c>
      <c r="E11" s="20">
        <f>Table14[[#This Row],[Net Weight of 1 piece in kg]]+Table14[[#This Row],[Waste in kg per piece (please see waste % per material 1-4)]]</f>
        <v>5.4999999999999997E-3</v>
      </c>
      <c r="F11" s="21">
        <v>0.5</v>
      </c>
      <c r="G11" s="21" t="s">
        <v>219</v>
      </c>
      <c r="H11" s="21" t="s">
        <v>218</v>
      </c>
      <c r="I11" s="80" t="s">
        <v>32</v>
      </c>
      <c r="J11" s="19">
        <v>4</v>
      </c>
      <c r="K11" s="19" t="s">
        <v>38</v>
      </c>
      <c r="L11" s="20">
        <f>Table14[[#This Row],[Net Weight of 1 piece in kg]]*Table14[[#This Row],[Material 1 share of total (combined total of all materials shall equal 100%)]]</f>
        <v>2.5000000000000001E-3</v>
      </c>
      <c r="M11" s="81">
        <v>0.1</v>
      </c>
      <c r="N11" s="20">
        <f>(Table14[[#This Row],[Weight Material 1 in kg]]+(Table14[[#This Row],[Weight Material 1 in kg]]*Table14[[#This Row],[How much of material 1 is wasted in production? State in % of Material 1]]))*Table14[[#This Row],[Emission Factor Material 1 in kg CO2-eq/kg]]</f>
        <v>1.0999999999999999E-2</v>
      </c>
      <c r="O11" s="21">
        <v>0.5</v>
      </c>
      <c r="P11" s="21" t="s">
        <v>222</v>
      </c>
      <c r="Q11" s="21" t="s">
        <v>221</v>
      </c>
      <c r="R11" s="22" t="s">
        <v>32</v>
      </c>
      <c r="S11" s="19">
        <v>6</v>
      </c>
      <c r="T11" s="19" t="s">
        <v>38</v>
      </c>
      <c r="U11" s="20">
        <f>Table14[[#This Row],[Net Weight of 1 piece in kg]]*O11</f>
        <v>2.5000000000000001E-3</v>
      </c>
      <c r="V11" s="81">
        <v>0.1</v>
      </c>
      <c r="W11" s="20">
        <f>(Table14[[#This Row],[Weight of Material 2 in kg]]*Table14[[#This Row],[How much of material 2 is wasted in production? State in % of Material 2]]+Table14[[#This Row],[Weight of Material 2 in kg]])*Table14[[#This Row],[Emission Factor Material 2 kg CO2-eq/kg]]</f>
        <v>1.6500000000000001E-2</v>
      </c>
      <c r="X11" s="23"/>
      <c r="Y11" s="23"/>
      <c r="Z11" s="23"/>
      <c r="AA11" s="22"/>
      <c r="AB11" s="19"/>
      <c r="AC11" s="19"/>
      <c r="AD11" s="20">
        <f>Table14[[#This Row],[Net Weight of 1 piece in kg]]*X11</f>
        <v>0</v>
      </c>
      <c r="AE11" s="81"/>
      <c r="AF11" s="20">
        <f>(Table14[[#This Row],[Weight of Material 3 in kg]]*Table14[[#This Row],[How much of material 3 is wasted in production? State in % of Material 3]]+Table14[[#This Row],[Weight of Material 3 in kg]])*Table14[[#This Row],[Emission Factor Material 3 in kg CO2-eq/kg]]</f>
        <v>0</v>
      </c>
      <c r="AG11" s="23"/>
      <c r="AH11" s="23"/>
      <c r="AI11" s="23"/>
      <c r="AJ11" s="22"/>
      <c r="AK11" s="19"/>
      <c r="AL11" s="19"/>
      <c r="AM11" s="20">
        <f>Table14[[#This Row],[Net Weight of 1 piece in kg]]*Table14[[#This Row],[Material 4 share of total (combined total of all materials shall equal 100%)]]</f>
        <v>0</v>
      </c>
      <c r="AN11" s="81"/>
      <c r="AO11" s="20">
        <f>(Table14[[#This Row],[Weight of Material 4 in kg]]*Table14[[#This Row],[How much of material 4 is wasted in production? State in % of Material 4]]+Table14[[#This Row],[Weight of Material 4 in kg]])*Table14[[#This Row],[Emission Factor Secondary Material 4 in kg CO2-eq/kg]]</f>
        <v>0</v>
      </c>
      <c r="AP11" s="20">
        <f>Table14[[#This Row],[Emissios Material 1 in kg CO2-eq/pc]]+Table14[[#This Row],[emissions Material 2 in kg CO2-eq/pc]]+Table14[[#This Row],[Emisison of Material 3 in kg CO2-eq/pc]]+Table14[[#This Row],[Emissions of Material 4 in kg CO2-eq/pc]]</f>
        <v>2.75E-2</v>
      </c>
      <c r="AQ11" s="19"/>
      <c r="AR11" s="19"/>
      <c r="AS11" s="24">
        <f>Table14[[#This Row],[Option 1 Processing: electricity consumption per piece in kwh]]+Table14[[#This Row],[Option 1 Processing: additional prodcution process electricity consumption per piece in kwh]]</f>
        <v>0</v>
      </c>
      <c r="AT11" s="40">
        <v>8</v>
      </c>
      <c r="AU11" s="19">
        <v>1000</v>
      </c>
      <c r="AV11" s="41">
        <f>IF(Table14[[#This Row],[Option 2 Processing: Hourly eletricity consumption of process]]="",0,Table14[[#This Row],[Option 2 Processing: Hourly eletricity consumption of process]]/Table14[[#This Row],[Option 2: Pieces per hour]])</f>
        <v>8.0000000000000002E-3</v>
      </c>
      <c r="AW11" s="42">
        <v>0.6</v>
      </c>
      <c r="AX11" s="63">
        <v>0</v>
      </c>
      <c r="AY11" s="19" t="s">
        <v>7</v>
      </c>
      <c r="AZ11" s="41">
        <f>(Table14[[#This Row],[Option 1: Total electricity consumption in kwh per piece]]+AV11)*AW11</f>
        <v>4.7999999999999996E-3</v>
      </c>
      <c r="BA11" s="42">
        <v>2E-3</v>
      </c>
      <c r="BB11" s="40">
        <v>1E-3</v>
      </c>
      <c r="BC11" s="40">
        <v>5.0000000000000001E-4</v>
      </c>
      <c r="BD11" s="21"/>
      <c r="BE11" s="47">
        <f t="shared" si="0"/>
        <v>3.5800000000000005E-2</v>
      </c>
      <c r="BF11" s="20">
        <f t="shared" si="1"/>
        <v>7.160000000000001</v>
      </c>
    </row>
    <row r="12" spans="1:58" x14ac:dyDescent="0.35">
      <c r="A12" s="19" t="s">
        <v>248</v>
      </c>
      <c r="B12" s="19" t="s">
        <v>98</v>
      </c>
      <c r="C12" s="19">
        <v>0.01</v>
      </c>
      <c r="D1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8.25E-4</v>
      </c>
      <c r="E12" s="20">
        <f>Table14[[#This Row],[Net Weight of 1 piece in kg]]+Table14[[#This Row],[Waste in kg per piece (please see waste % per material 1-4)]]</f>
        <v>1.0825E-2</v>
      </c>
      <c r="F12" s="21">
        <v>0.4</v>
      </c>
      <c r="G12" s="21" t="s">
        <v>223</v>
      </c>
      <c r="H12" s="21" t="s">
        <v>259</v>
      </c>
      <c r="I12" s="80" t="s">
        <v>32</v>
      </c>
      <c r="J12" s="19">
        <v>4</v>
      </c>
      <c r="K12" s="19" t="s">
        <v>38</v>
      </c>
      <c r="L12" s="20">
        <f>Table14[[#This Row],[Net Weight of 1 piece in kg]]*Table14[[#This Row],[Material 1 share of total (combined total of all materials shall equal 100%)]]</f>
        <v>4.0000000000000001E-3</v>
      </c>
      <c r="M12" s="81">
        <v>0.1</v>
      </c>
      <c r="N12" s="20">
        <f>(Table14[[#This Row],[Weight Material 1 in kg]]+(Table14[[#This Row],[Weight Material 1 in kg]]*Table14[[#This Row],[How much of material 1 is wasted in production? State in % of Material 1]]))*Table14[[#This Row],[Emission Factor Material 1 in kg CO2-eq/kg]]</f>
        <v>1.7600000000000001E-2</v>
      </c>
      <c r="O12" s="21">
        <v>0.35</v>
      </c>
      <c r="P12" s="21" t="s">
        <v>222</v>
      </c>
      <c r="Q12" s="21" t="s">
        <v>221</v>
      </c>
      <c r="R12" s="22" t="s">
        <v>32</v>
      </c>
      <c r="S12" s="19">
        <v>6</v>
      </c>
      <c r="T12" s="19" t="s">
        <v>38</v>
      </c>
      <c r="U12" s="20">
        <f>Table14[[#This Row],[Net Weight of 1 piece in kg]]*O12</f>
        <v>3.4999999999999996E-3</v>
      </c>
      <c r="V12" s="81">
        <v>0.05</v>
      </c>
      <c r="W12" s="20">
        <f>(Table14[[#This Row],[Weight of Material 2 in kg]]*Table14[[#This Row],[How much of material 2 is wasted in production? State in % of Material 2]]+Table14[[#This Row],[Weight of Material 2 in kg]])*Table14[[#This Row],[Emission Factor Material 2 kg CO2-eq/kg]]</f>
        <v>2.2049999999999997E-2</v>
      </c>
      <c r="X12" s="23">
        <v>0.15</v>
      </c>
      <c r="Y12" s="23" t="s">
        <v>225</v>
      </c>
      <c r="Z12" s="23" t="s">
        <v>224</v>
      </c>
      <c r="AA12" s="22" t="s">
        <v>32</v>
      </c>
      <c r="AB12" s="19">
        <v>6.5</v>
      </c>
      <c r="AC12" s="19" t="s">
        <v>148</v>
      </c>
      <c r="AD12" s="20">
        <f>Table14[[#This Row],[Net Weight of 1 piece in kg]]*X12</f>
        <v>1.5E-3</v>
      </c>
      <c r="AE12" s="81">
        <v>0.1</v>
      </c>
      <c r="AF12" s="20">
        <f>(Table14[[#This Row],[Weight of Material 3 in kg]]*Table14[[#This Row],[How much of material 3 is wasted in production? State in % of Material 3]]+Table14[[#This Row],[Weight of Material 3 in kg]])*Table14[[#This Row],[Emission Factor Material 3 in kg CO2-eq/kg]]</f>
        <v>1.0725E-2</v>
      </c>
      <c r="AG12" s="23">
        <v>0.1</v>
      </c>
      <c r="AH12" s="23" t="s">
        <v>227</v>
      </c>
      <c r="AI12" s="23" t="s">
        <v>226</v>
      </c>
      <c r="AJ12" s="22" t="s">
        <v>32</v>
      </c>
      <c r="AK12" s="19">
        <v>15</v>
      </c>
      <c r="AL12" s="19" t="s">
        <v>151</v>
      </c>
      <c r="AM12" s="20">
        <f>Table14[[#This Row],[Net Weight of 1 piece in kg]]*Table14[[#This Row],[Material 4 share of total (combined total of all materials shall equal 100%)]]</f>
        <v>1E-3</v>
      </c>
      <c r="AN12" s="81">
        <v>0.1</v>
      </c>
      <c r="AO12" s="20">
        <f>(Table14[[#This Row],[Weight of Material 4 in kg]]*Table14[[#This Row],[How much of material 4 is wasted in production? State in % of Material 4]]+Table14[[#This Row],[Weight of Material 4 in kg]])*Table14[[#This Row],[Emission Factor Secondary Material 4 in kg CO2-eq/kg]]</f>
        <v>1.6500000000000001E-2</v>
      </c>
      <c r="AP12" s="20">
        <f>Table14[[#This Row],[Emissios Material 1 in kg CO2-eq/pc]]+Table14[[#This Row],[emissions Material 2 in kg CO2-eq/pc]]+Table14[[#This Row],[Emisison of Material 3 in kg CO2-eq/pc]]+Table14[[#This Row],[Emissions of Material 4 in kg CO2-eq/pc]]</f>
        <v>6.687499999999999E-2</v>
      </c>
      <c r="AQ12" s="19"/>
      <c r="AR12" s="19"/>
      <c r="AS12" s="24">
        <f>Table14[[#This Row],[Option 1 Processing: electricity consumption per piece in kwh]]+Table14[[#This Row],[Option 1 Processing: additional prodcution process electricity consumption per piece in kwh]]</f>
        <v>0</v>
      </c>
      <c r="AT12" s="40">
        <v>10</v>
      </c>
      <c r="AU12" s="19">
        <v>500</v>
      </c>
      <c r="AV12" s="41">
        <f>IF(Table14[[#This Row],[Option 2 Processing: Hourly eletricity consumption of process]]="",0,Table14[[#This Row],[Option 2 Processing: Hourly eletricity consumption of process]]/Table14[[#This Row],[Option 2: Pieces per hour]])</f>
        <v>0.02</v>
      </c>
      <c r="AW12" s="42">
        <v>0.6</v>
      </c>
      <c r="AX12" s="63">
        <v>0.5</v>
      </c>
      <c r="AY12" s="19" t="s">
        <v>7</v>
      </c>
      <c r="AZ12" s="41">
        <f>(Table14[[#This Row],[Option 1: Total electricity consumption in kwh per piece]]+AV12)*AW12</f>
        <v>1.2E-2</v>
      </c>
      <c r="BA12" s="42"/>
      <c r="BB12" s="40"/>
      <c r="BC12" s="40"/>
      <c r="BD12" s="21">
        <v>0.05</v>
      </c>
      <c r="BE12" s="47">
        <f t="shared" si="0"/>
        <v>8.2818749999999997E-2</v>
      </c>
      <c r="BF12" s="20">
        <f t="shared" si="1"/>
        <v>8.2818749999999994</v>
      </c>
    </row>
    <row r="13" spans="1:58" x14ac:dyDescent="0.35">
      <c r="A13" s="19" t="s">
        <v>249</v>
      </c>
      <c r="B13" s="19" t="s">
        <v>98</v>
      </c>
      <c r="C13" s="19">
        <v>0.05</v>
      </c>
      <c r="D1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5.0000000000000001E-3</v>
      </c>
      <c r="E13" s="20">
        <f>Table14[[#This Row],[Net Weight of 1 piece in kg]]+Table14[[#This Row],[Waste in kg per piece (please see waste % per material 1-4)]]</f>
        <v>5.5E-2</v>
      </c>
      <c r="F13" s="21">
        <v>0.25</v>
      </c>
      <c r="G13" s="21" t="s">
        <v>250</v>
      </c>
      <c r="H13" s="21" t="s">
        <v>260</v>
      </c>
      <c r="I13" s="80" t="s">
        <v>32</v>
      </c>
      <c r="J13" s="19">
        <v>9</v>
      </c>
      <c r="K13" s="19" t="s">
        <v>38</v>
      </c>
      <c r="L13" s="20">
        <f>Table14[[#This Row],[Net Weight of 1 piece in kg]]*Table14[[#This Row],[Material 1 share of total (combined total of all materials shall equal 100%)]]</f>
        <v>1.2500000000000001E-2</v>
      </c>
      <c r="M13" s="81">
        <v>0.1</v>
      </c>
      <c r="N13" s="20">
        <f>(Table14[[#This Row],[Weight Material 1 in kg]]+(Table14[[#This Row],[Weight Material 1 in kg]]*Table14[[#This Row],[How much of material 1 is wasted in production? State in % of Material 1]]))*Table14[[#This Row],[Emission Factor Material 1 in kg CO2-eq/kg]]</f>
        <v>0.12375000000000001</v>
      </c>
      <c r="O13" s="21">
        <v>0.1</v>
      </c>
      <c r="P13" s="21" t="s">
        <v>251</v>
      </c>
      <c r="Q13" s="21" t="s">
        <v>261</v>
      </c>
      <c r="R13" s="22" t="s">
        <v>32</v>
      </c>
      <c r="S13" s="19">
        <v>3.5</v>
      </c>
      <c r="T13" s="19" t="s">
        <v>38</v>
      </c>
      <c r="U13" s="20">
        <f>Table14[[#This Row],[Net Weight of 1 piece in kg]]*O13</f>
        <v>5.000000000000001E-3</v>
      </c>
      <c r="V13" s="81">
        <v>0.1</v>
      </c>
      <c r="W13" s="20">
        <f>(Table14[[#This Row],[Weight of Material 2 in kg]]*Table14[[#This Row],[How much of material 2 is wasted in production? State in % of Material 2]]+Table14[[#This Row],[Weight of Material 2 in kg]])*Table14[[#This Row],[Emission Factor Material 2 kg CO2-eq/kg]]</f>
        <v>1.9250000000000003E-2</v>
      </c>
      <c r="X13" s="23">
        <v>0.5</v>
      </c>
      <c r="Y13" s="23" t="s">
        <v>225</v>
      </c>
      <c r="Z13" s="23" t="s">
        <v>224</v>
      </c>
      <c r="AA13" s="22" t="s">
        <v>32</v>
      </c>
      <c r="AB13" s="19">
        <v>6.5</v>
      </c>
      <c r="AC13" s="19" t="s">
        <v>148</v>
      </c>
      <c r="AD13" s="20">
        <f>Table14[[#This Row],[Net Weight of 1 piece in kg]]*X13</f>
        <v>2.5000000000000001E-2</v>
      </c>
      <c r="AE13" s="81">
        <v>0.1</v>
      </c>
      <c r="AF13" s="20">
        <f>(Table14[[#This Row],[Weight of Material 3 in kg]]*Table14[[#This Row],[How much of material 3 is wasted in production? State in % of Material 3]]+Table14[[#This Row],[Weight of Material 3 in kg]])*Table14[[#This Row],[Emission Factor Material 3 in kg CO2-eq/kg]]</f>
        <v>0.17875000000000002</v>
      </c>
      <c r="AG13" s="23">
        <v>0.15</v>
      </c>
      <c r="AH13" s="23" t="s">
        <v>252</v>
      </c>
      <c r="AI13" s="23" t="s">
        <v>262</v>
      </c>
      <c r="AJ13" s="22" t="s">
        <v>32</v>
      </c>
      <c r="AK13" s="19">
        <v>5</v>
      </c>
      <c r="AL13" s="19" t="s">
        <v>38</v>
      </c>
      <c r="AM13" s="20">
        <f>Table14[[#This Row],[Net Weight of 1 piece in kg]]*Table14[[#This Row],[Material 4 share of total (combined total of all materials shall equal 100%)]]</f>
        <v>7.4999999999999997E-3</v>
      </c>
      <c r="AN13" s="81">
        <v>0.1</v>
      </c>
      <c r="AO13" s="20">
        <f>(Table14[[#This Row],[Weight of Material 4 in kg]]*Table14[[#This Row],[How much of material 4 is wasted in production? State in % of Material 4]]+Table14[[#This Row],[Weight of Material 4 in kg]])*Table14[[#This Row],[Emission Factor Secondary Material 4 in kg CO2-eq/kg]]</f>
        <v>4.1250000000000002E-2</v>
      </c>
      <c r="AP13" s="20">
        <f>Table14[[#This Row],[Emissios Material 1 in kg CO2-eq/pc]]+Table14[[#This Row],[emissions Material 2 in kg CO2-eq/pc]]+Table14[[#This Row],[Emisison of Material 3 in kg CO2-eq/pc]]+Table14[[#This Row],[Emissions of Material 4 in kg CO2-eq/pc]]</f>
        <v>0.36300000000000004</v>
      </c>
      <c r="AQ13" s="19"/>
      <c r="AR13" s="19"/>
      <c r="AS13" s="24">
        <f>Table14[[#This Row],[Option 1 Processing: electricity consumption per piece in kwh]]+Table14[[#This Row],[Option 1 Processing: additional prodcution process electricity consumption per piece in kwh]]</f>
        <v>0</v>
      </c>
      <c r="AT13" s="40">
        <v>20</v>
      </c>
      <c r="AU13" s="19">
        <v>200</v>
      </c>
      <c r="AV13" s="41">
        <f>IF(Table14[[#This Row],[Option 2 Processing: Hourly eletricity consumption of process]]="",0,Table14[[#This Row],[Option 2 Processing: Hourly eletricity consumption of process]]/Table14[[#This Row],[Option 2: Pieces per hour]])</f>
        <v>0.1</v>
      </c>
      <c r="AW13" s="42">
        <v>0</v>
      </c>
      <c r="AX13" s="63">
        <v>1</v>
      </c>
      <c r="AY13" s="19" t="s">
        <v>7</v>
      </c>
      <c r="AZ13" s="41">
        <f>(Table14[[#This Row],[Option 1: Total electricity consumption in kwh per piece]]+AV13)*AW13</f>
        <v>0</v>
      </c>
      <c r="BA13" s="42"/>
      <c r="BB13" s="40"/>
      <c r="BC13" s="40"/>
      <c r="BD13" s="21">
        <v>0.05</v>
      </c>
      <c r="BE13" s="47">
        <f t="shared" si="0"/>
        <v>0.38115000000000004</v>
      </c>
      <c r="BF13" s="20">
        <f t="shared" si="1"/>
        <v>7.6230000000000002</v>
      </c>
    </row>
    <row r="14" spans="1:58" x14ac:dyDescent="0.35">
      <c r="A14" s="19"/>
      <c r="B14" s="19"/>
      <c r="C14" s="19"/>
      <c r="D1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 s="20">
        <f>Table14[[#This Row],[Net Weight of 1 piece in kg]]+Table14[[#This Row],[Waste in kg per piece (please see waste % per material 1-4)]]</f>
        <v>0</v>
      </c>
      <c r="F14" s="21"/>
      <c r="G14" s="21"/>
      <c r="H14" s="21"/>
      <c r="I14" s="22"/>
      <c r="J14" s="19"/>
      <c r="K14" s="19"/>
      <c r="L14" s="20">
        <f>Table14[[#This Row],[Net Weight of 1 piece in kg]]*Table14[[#This Row],[Material 1 share of total (combined total of all materials shall equal 100%)]]</f>
        <v>0</v>
      </c>
      <c r="M14" s="81"/>
      <c r="N14" s="20">
        <f>(Table14[[#This Row],[Weight Material 1 in kg]]+(Table14[[#This Row],[Weight Material 1 in kg]]*Table14[[#This Row],[How much of material 1 is wasted in production? State in % of Material 1]]))*Table14[[#This Row],[Emission Factor Material 1 in kg CO2-eq/kg]]</f>
        <v>0</v>
      </c>
      <c r="O14" s="21"/>
      <c r="P14" s="21"/>
      <c r="Q14" s="21"/>
      <c r="R14" s="22"/>
      <c r="S14" s="19"/>
      <c r="T14" s="19"/>
      <c r="U14" s="20">
        <f>Table14[[#This Row],[Net Weight of 1 piece in kg]]*O14</f>
        <v>0</v>
      </c>
      <c r="V14" s="81"/>
      <c r="W14" s="20">
        <f>(Table14[[#This Row],[Weight of Material 2 in kg]]*Table14[[#This Row],[How much of material 2 is wasted in production? State in % of Material 2]]+Table14[[#This Row],[Weight of Material 2 in kg]])*Table14[[#This Row],[Emission Factor Material 2 kg CO2-eq/kg]]</f>
        <v>0</v>
      </c>
      <c r="X14" s="23"/>
      <c r="Y14" s="23"/>
      <c r="Z14" s="23"/>
      <c r="AA14" s="22"/>
      <c r="AB14" s="19"/>
      <c r="AC14" s="19"/>
      <c r="AD14" s="20">
        <f>Table14[[#This Row],[Net Weight of 1 piece in kg]]*X14</f>
        <v>0</v>
      </c>
      <c r="AE14" s="81"/>
      <c r="AF14" s="20">
        <f>(Table14[[#This Row],[Weight of Material 3 in kg]]*Table14[[#This Row],[How much of material 3 is wasted in production? State in % of Material 3]]+Table14[[#This Row],[Weight of Material 3 in kg]])*Table14[[#This Row],[Emission Factor Material 3 in kg CO2-eq/kg]]</f>
        <v>0</v>
      </c>
      <c r="AG14" s="23"/>
      <c r="AH14" s="23"/>
      <c r="AI14" s="23"/>
      <c r="AJ14" s="22"/>
      <c r="AK14" s="19"/>
      <c r="AL14" s="19"/>
      <c r="AM14" s="20">
        <f>Table14[[#This Row],[Net Weight of 1 piece in kg]]*Table14[[#This Row],[Material 4 share of total (combined total of all materials shall equal 100%)]]</f>
        <v>0</v>
      </c>
      <c r="AN14" s="81"/>
      <c r="AO14" s="20">
        <f>(Table14[[#This Row],[Weight of Material 4 in kg]]*Table14[[#This Row],[How much of material 4 is wasted in production? State in % of Material 4]]+Table14[[#This Row],[Weight of Material 4 in kg]])*Table14[[#This Row],[Emission Factor Secondary Material 4 in kg CO2-eq/kg]]</f>
        <v>0</v>
      </c>
      <c r="AP14" s="20">
        <f>Table14[[#This Row],[Emissios Material 1 in kg CO2-eq/pc]]+Table14[[#This Row],[emissions Material 2 in kg CO2-eq/pc]]+Table14[[#This Row],[Emisison of Material 3 in kg CO2-eq/pc]]+Table14[[#This Row],[Emissions of Material 4 in kg CO2-eq/pc]]</f>
        <v>0</v>
      </c>
      <c r="AQ14" s="19"/>
      <c r="AR14" s="19"/>
      <c r="AS14" s="24">
        <f>Table14[[#This Row],[Option 1 Processing: electricity consumption per piece in kwh]]+Table14[[#This Row],[Option 1 Processing: additional prodcution process electricity consumption per piece in kwh]]</f>
        <v>0</v>
      </c>
      <c r="AT14" s="40"/>
      <c r="AU14" s="19"/>
      <c r="AV14" s="41">
        <f>IF(Table14[[#This Row],[Option 2 Processing: Hourly eletricity consumption of process]]="",0,Table14[[#This Row],[Option 2 Processing: Hourly eletricity consumption of process]]/Table14[[#This Row],[Option 2: Pieces per hour]])</f>
        <v>0</v>
      </c>
      <c r="AW14" s="19"/>
      <c r="AX14" s="63"/>
      <c r="AY14" s="19"/>
      <c r="AZ14" s="41">
        <f>(Table14[[#This Row],[Option 1: Total electricity consumption in kwh per piece]]+AV14)*AW14</f>
        <v>0</v>
      </c>
      <c r="BA14" s="42"/>
      <c r="BB14" s="40"/>
      <c r="BC14" s="40"/>
      <c r="BD14" s="23"/>
      <c r="BE14" s="47">
        <f t="shared" ref="BE14:BE67" si="2">(N14+W14+AF14+AO14+AZ14+BA14+BB14+BC14)*(1+BD14)</f>
        <v>0</v>
      </c>
      <c r="BF14" s="20" t="e">
        <f t="shared" ref="BF14:BF67" si="3">BE14/C14</f>
        <v>#DIV/0!</v>
      </c>
    </row>
    <row r="15" spans="1:58" x14ac:dyDescent="0.35">
      <c r="A15" s="19"/>
      <c r="B15" s="19"/>
      <c r="C15" s="19"/>
      <c r="D1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 s="20">
        <f>Table14[[#This Row],[Net Weight of 1 piece in kg]]+Table14[[#This Row],[Waste in kg per piece (please see waste % per material 1-4)]]</f>
        <v>0</v>
      </c>
      <c r="F15" s="21"/>
      <c r="G15" s="21"/>
      <c r="H15" s="21"/>
      <c r="I15" s="22"/>
      <c r="J15" s="19"/>
      <c r="K15" s="19"/>
      <c r="L15" s="20">
        <f>Table14[[#This Row],[Net Weight of 1 piece in kg]]*Table14[[#This Row],[Material 1 share of total (combined total of all materials shall equal 100%)]]</f>
        <v>0</v>
      </c>
      <c r="M15" s="81"/>
      <c r="N15" s="20">
        <f>(Table14[[#This Row],[Weight Material 1 in kg]]+(Table14[[#This Row],[Weight Material 1 in kg]]*Table14[[#This Row],[How much of material 1 is wasted in production? State in % of Material 1]]))*Table14[[#This Row],[Emission Factor Material 1 in kg CO2-eq/kg]]</f>
        <v>0</v>
      </c>
      <c r="O15" s="21"/>
      <c r="P15" s="21"/>
      <c r="Q15" s="21"/>
      <c r="R15" s="22"/>
      <c r="S15" s="19"/>
      <c r="T15" s="19"/>
      <c r="U15" s="20">
        <f>Table14[[#This Row],[Net Weight of 1 piece in kg]]*O15</f>
        <v>0</v>
      </c>
      <c r="V15" s="81"/>
      <c r="W15" s="20">
        <f>(Table14[[#This Row],[Weight of Material 2 in kg]]*Table14[[#This Row],[How much of material 2 is wasted in production? State in % of Material 2]]+Table14[[#This Row],[Weight of Material 2 in kg]])*Table14[[#This Row],[Emission Factor Material 2 kg CO2-eq/kg]]</f>
        <v>0</v>
      </c>
      <c r="X15" s="23"/>
      <c r="Y15" s="23"/>
      <c r="Z15" s="23"/>
      <c r="AA15" s="22"/>
      <c r="AB15" s="19"/>
      <c r="AC15" s="19"/>
      <c r="AD15" s="20">
        <f>Table14[[#This Row],[Net Weight of 1 piece in kg]]*X15</f>
        <v>0</v>
      </c>
      <c r="AE15" s="81"/>
      <c r="AF15" s="20">
        <f>(Table14[[#This Row],[Weight of Material 3 in kg]]*Table14[[#This Row],[How much of material 3 is wasted in production? State in % of Material 3]]+Table14[[#This Row],[Weight of Material 3 in kg]])*Table14[[#This Row],[Emission Factor Material 3 in kg CO2-eq/kg]]</f>
        <v>0</v>
      </c>
      <c r="AG15" s="23"/>
      <c r="AH15" s="23"/>
      <c r="AI15" s="23"/>
      <c r="AJ15" s="22"/>
      <c r="AK15" s="19"/>
      <c r="AL15" s="19"/>
      <c r="AM15" s="20">
        <f>Table14[[#This Row],[Net Weight of 1 piece in kg]]*Table14[[#This Row],[Material 4 share of total (combined total of all materials shall equal 100%)]]</f>
        <v>0</v>
      </c>
      <c r="AN15" s="81"/>
      <c r="AO15" s="20">
        <f>(Table14[[#This Row],[Weight of Material 4 in kg]]*Table14[[#This Row],[How much of material 4 is wasted in production? State in % of Material 4]]+Table14[[#This Row],[Weight of Material 4 in kg]])*Table14[[#This Row],[Emission Factor Secondary Material 4 in kg CO2-eq/kg]]</f>
        <v>0</v>
      </c>
      <c r="AP15" s="20">
        <f>Table14[[#This Row],[Emissios Material 1 in kg CO2-eq/pc]]+Table14[[#This Row],[emissions Material 2 in kg CO2-eq/pc]]+Table14[[#This Row],[Emisison of Material 3 in kg CO2-eq/pc]]+Table14[[#This Row],[Emissions of Material 4 in kg CO2-eq/pc]]</f>
        <v>0</v>
      </c>
      <c r="AQ15" s="19"/>
      <c r="AR15" s="19"/>
      <c r="AS15" s="24">
        <f>Table14[[#This Row],[Option 1 Processing: electricity consumption per piece in kwh]]+Table14[[#This Row],[Option 1 Processing: additional prodcution process electricity consumption per piece in kwh]]</f>
        <v>0</v>
      </c>
      <c r="AT15" s="40"/>
      <c r="AU15" s="19"/>
      <c r="AV15" s="41">
        <f>IF(Table14[[#This Row],[Option 2 Processing: Hourly eletricity consumption of process]]="",0,Table14[[#This Row],[Option 2 Processing: Hourly eletricity consumption of process]]/Table14[[#This Row],[Option 2: Pieces per hour]])</f>
        <v>0</v>
      </c>
      <c r="AW15" s="19"/>
      <c r="AX15" s="63"/>
      <c r="AY15" s="19"/>
      <c r="AZ15" s="41">
        <f>(Table14[[#This Row],[Option 1: Total electricity consumption in kwh per piece]]+AV15)*AW15</f>
        <v>0</v>
      </c>
      <c r="BA15" s="42"/>
      <c r="BB15" s="40"/>
      <c r="BC15" s="40"/>
      <c r="BD15" s="23"/>
      <c r="BE15" s="47">
        <f t="shared" si="2"/>
        <v>0</v>
      </c>
      <c r="BF15" s="20" t="e">
        <f t="shared" si="3"/>
        <v>#DIV/0!</v>
      </c>
    </row>
    <row r="16" spans="1:58" x14ac:dyDescent="0.35">
      <c r="A16" s="19"/>
      <c r="B16" s="19"/>
      <c r="C16" s="19"/>
      <c r="D1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 s="20">
        <f>Table14[[#This Row],[Net Weight of 1 piece in kg]]+Table14[[#This Row],[Waste in kg per piece (please see waste % per material 1-4)]]</f>
        <v>0</v>
      </c>
      <c r="F16" s="21"/>
      <c r="G16" s="21"/>
      <c r="H16" s="21"/>
      <c r="I16" s="22"/>
      <c r="J16" s="19"/>
      <c r="K16" s="19"/>
      <c r="L16" s="20">
        <f>Table14[[#This Row],[Net Weight of 1 piece in kg]]*Table14[[#This Row],[Material 1 share of total (combined total of all materials shall equal 100%)]]</f>
        <v>0</v>
      </c>
      <c r="M16" s="81"/>
      <c r="N16" s="20">
        <f>(Table14[[#This Row],[Weight Material 1 in kg]]+(Table14[[#This Row],[Weight Material 1 in kg]]*Table14[[#This Row],[How much of material 1 is wasted in production? State in % of Material 1]]))*Table14[[#This Row],[Emission Factor Material 1 in kg CO2-eq/kg]]</f>
        <v>0</v>
      </c>
      <c r="O16" s="21"/>
      <c r="P16" s="21"/>
      <c r="Q16" s="21"/>
      <c r="R16" s="22"/>
      <c r="S16" s="19"/>
      <c r="T16" s="19"/>
      <c r="U16" s="20">
        <f>Table14[[#This Row],[Net Weight of 1 piece in kg]]*O16</f>
        <v>0</v>
      </c>
      <c r="V16" s="81"/>
      <c r="W16" s="20">
        <f>(Table14[[#This Row],[Weight of Material 2 in kg]]*Table14[[#This Row],[How much of material 2 is wasted in production? State in % of Material 2]]+Table14[[#This Row],[Weight of Material 2 in kg]])*Table14[[#This Row],[Emission Factor Material 2 kg CO2-eq/kg]]</f>
        <v>0</v>
      </c>
      <c r="X16" s="23"/>
      <c r="Y16" s="23"/>
      <c r="Z16" s="23"/>
      <c r="AA16" s="22"/>
      <c r="AB16" s="19"/>
      <c r="AC16" s="19"/>
      <c r="AD16" s="20">
        <f>Table14[[#This Row],[Net Weight of 1 piece in kg]]*X16</f>
        <v>0</v>
      </c>
      <c r="AE16" s="81"/>
      <c r="AF16" s="20">
        <f>(Table14[[#This Row],[Weight of Material 3 in kg]]*Table14[[#This Row],[How much of material 3 is wasted in production? State in % of Material 3]]+Table14[[#This Row],[Weight of Material 3 in kg]])*Table14[[#This Row],[Emission Factor Material 3 in kg CO2-eq/kg]]</f>
        <v>0</v>
      </c>
      <c r="AG16" s="23"/>
      <c r="AH16" s="23"/>
      <c r="AI16" s="23"/>
      <c r="AJ16" s="22"/>
      <c r="AK16" s="19"/>
      <c r="AL16" s="19"/>
      <c r="AM16" s="20">
        <f>Table14[[#This Row],[Net Weight of 1 piece in kg]]*Table14[[#This Row],[Material 4 share of total (combined total of all materials shall equal 100%)]]</f>
        <v>0</v>
      </c>
      <c r="AN16" s="81"/>
      <c r="AO16" s="20">
        <f>(Table14[[#This Row],[Weight of Material 4 in kg]]*Table14[[#This Row],[How much of material 4 is wasted in production? State in % of Material 4]]+Table14[[#This Row],[Weight of Material 4 in kg]])*Table14[[#This Row],[Emission Factor Secondary Material 4 in kg CO2-eq/kg]]</f>
        <v>0</v>
      </c>
      <c r="AP16" s="20">
        <f>Table14[[#This Row],[Emissios Material 1 in kg CO2-eq/pc]]+Table14[[#This Row],[emissions Material 2 in kg CO2-eq/pc]]+Table14[[#This Row],[Emisison of Material 3 in kg CO2-eq/pc]]+Table14[[#This Row],[Emissions of Material 4 in kg CO2-eq/pc]]</f>
        <v>0</v>
      </c>
      <c r="AQ16" s="19"/>
      <c r="AR16" s="19"/>
      <c r="AS16" s="24">
        <f>Table14[[#This Row],[Option 1 Processing: electricity consumption per piece in kwh]]+Table14[[#This Row],[Option 1 Processing: additional prodcution process electricity consumption per piece in kwh]]</f>
        <v>0</v>
      </c>
      <c r="AT16" s="40"/>
      <c r="AU16" s="19"/>
      <c r="AV16" s="41">
        <f>IF(Table14[[#This Row],[Option 2 Processing: Hourly eletricity consumption of process]]="",0,Table14[[#This Row],[Option 2 Processing: Hourly eletricity consumption of process]]/Table14[[#This Row],[Option 2: Pieces per hour]])</f>
        <v>0</v>
      </c>
      <c r="AW16" s="19"/>
      <c r="AX16" s="63"/>
      <c r="AY16" s="19"/>
      <c r="AZ16" s="41">
        <f>(Table14[[#This Row],[Option 1: Total electricity consumption in kwh per piece]]+AV16)*AW16</f>
        <v>0</v>
      </c>
      <c r="BA16" s="42"/>
      <c r="BB16" s="40"/>
      <c r="BC16" s="40"/>
      <c r="BD16" s="23"/>
      <c r="BE16" s="47">
        <f t="shared" si="2"/>
        <v>0</v>
      </c>
      <c r="BF16" s="20" t="e">
        <f t="shared" si="3"/>
        <v>#DIV/0!</v>
      </c>
    </row>
    <row r="17" spans="1:58" x14ac:dyDescent="0.35">
      <c r="A17" s="19"/>
      <c r="B17" s="19"/>
      <c r="C17" s="19"/>
      <c r="D1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 s="20">
        <f>Table14[[#This Row],[Net Weight of 1 piece in kg]]+Table14[[#This Row],[Waste in kg per piece (please see waste % per material 1-4)]]</f>
        <v>0</v>
      </c>
      <c r="F17" s="21"/>
      <c r="G17" s="21"/>
      <c r="H17" s="21"/>
      <c r="I17" s="22"/>
      <c r="J17" s="19"/>
      <c r="K17" s="19"/>
      <c r="L17" s="20">
        <f>Table14[[#This Row],[Net Weight of 1 piece in kg]]*Table14[[#This Row],[Material 1 share of total (combined total of all materials shall equal 100%)]]</f>
        <v>0</v>
      </c>
      <c r="M17" s="81"/>
      <c r="N17" s="20">
        <f>(Table14[[#This Row],[Weight Material 1 in kg]]+(Table14[[#This Row],[Weight Material 1 in kg]]*Table14[[#This Row],[How much of material 1 is wasted in production? State in % of Material 1]]))*Table14[[#This Row],[Emission Factor Material 1 in kg CO2-eq/kg]]</f>
        <v>0</v>
      </c>
      <c r="O17" s="21"/>
      <c r="P17" s="21"/>
      <c r="Q17" s="21"/>
      <c r="R17" s="22"/>
      <c r="S17" s="19"/>
      <c r="T17" s="19"/>
      <c r="U17" s="20">
        <f>Table14[[#This Row],[Net Weight of 1 piece in kg]]*O17</f>
        <v>0</v>
      </c>
      <c r="V17" s="81"/>
      <c r="W17" s="20">
        <f>(Table14[[#This Row],[Weight of Material 2 in kg]]*Table14[[#This Row],[How much of material 2 is wasted in production? State in % of Material 2]]+Table14[[#This Row],[Weight of Material 2 in kg]])*Table14[[#This Row],[Emission Factor Material 2 kg CO2-eq/kg]]</f>
        <v>0</v>
      </c>
      <c r="X17" s="23"/>
      <c r="Y17" s="23"/>
      <c r="Z17" s="23"/>
      <c r="AA17" s="22"/>
      <c r="AB17" s="19"/>
      <c r="AC17" s="19"/>
      <c r="AD17" s="20">
        <f>Table14[[#This Row],[Net Weight of 1 piece in kg]]*X17</f>
        <v>0</v>
      </c>
      <c r="AE17" s="81"/>
      <c r="AF17" s="20">
        <f>(Table14[[#This Row],[Weight of Material 3 in kg]]*Table14[[#This Row],[How much of material 3 is wasted in production? State in % of Material 3]]+Table14[[#This Row],[Weight of Material 3 in kg]])*Table14[[#This Row],[Emission Factor Material 3 in kg CO2-eq/kg]]</f>
        <v>0</v>
      </c>
      <c r="AG17" s="23"/>
      <c r="AH17" s="23"/>
      <c r="AI17" s="23"/>
      <c r="AJ17" s="22"/>
      <c r="AK17" s="19"/>
      <c r="AL17" s="19"/>
      <c r="AM17" s="20">
        <f>Table14[[#This Row],[Net Weight of 1 piece in kg]]*Table14[[#This Row],[Material 4 share of total (combined total of all materials shall equal 100%)]]</f>
        <v>0</v>
      </c>
      <c r="AN17" s="81"/>
      <c r="AO17" s="20">
        <f>(Table14[[#This Row],[Weight of Material 4 in kg]]*Table14[[#This Row],[How much of material 4 is wasted in production? State in % of Material 4]]+Table14[[#This Row],[Weight of Material 4 in kg]])*Table14[[#This Row],[Emission Factor Secondary Material 4 in kg CO2-eq/kg]]</f>
        <v>0</v>
      </c>
      <c r="AP17" s="20">
        <f>Table14[[#This Row],[Emissios Material 1 in kg CO2-eq/pc]]+Table14[[#This Row],[emissions Material 2 in kg CO2-eq/pc]]+Table14[[#This Row],[Emisison of Material 3 in kg CO2-eq/pc]]+Table14[[#This Row],[Emissions of Material 4 in kg CO2-eq/pc]]</f>
        <v>0</v>
      </c>
      <c r="AQ17" s="19"/>
      <c r="AR17" s="19"/>
      <c r="AS17" s="24">
        <f>Table14[[#This Row],[Option 1 Processing: electricity consumption per piece in kwh]]+Table14[[#This Row],[Option 1 Processing: additional prodcution process electricity consumption per piece in kwh]]</f>
        <v>0</v>
      </c>
      <c r="AT17" s="40"/>
      <c r="AU17" s="19"/>
      <c r="AV17" s="41">
        <f>IF(Table14[[#This Row],[Option 2 Processing: Hourly eletricity consumption of process]]="",0,Table14[[#This Row],[Option 2 Processing: Hourly eletricity consumption of process]]/Table14[[#This Row],[Option 2: Pieces per hour]])</f>
        <v>0</v>
      </c>
      <c r="AW17" s="19"/>
      <c r="AX17" s="63"/>
      <c r="AY17" s="19"/>
      <c r="AZ17" s="41">
        <f>(Table14[[#This Row],[Option 1: Total electricity consumption in kwh per piece]]+AV17)*AW17</f>
        <v>0</v>
      </c>
      <c r="BA17" s="42"/>
      <c r="BB17" s="40"/>
      <c r="BC17" s="40"/>
      <c r="BD17" s="23"/>
      <c r="BE17" s="47">
        <f t="shared" si="2"/>
        <v>0</v>
      </c>
      <c r="BF17" s="20" t="e">
        <f t="shared" si="3"/>
        <v>#DIV/0!</v>
      </c>
    </row>
    <row r="18" spans="1:58" x14ac:dyDescent="0.35">
      <c r="A18" s="19"/>
      <c r="B18" s="19"/>
      <c r="C18" s="19"/>
      <c r="D1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 s="20">
        <f>Table14[[#This Row],[Net Weight of 1 piece in kg]]+Table14[[#This Row],[Waste in kg per piece (please see waste % per material 1-4)]]</f>
        <v>0</v>
      </c>
      <c r="F18" s="21"/>
      <c r="G18" s="21"/>
      <c r="H18" s="21"/>
      <c r="I18" s="22"/>
      <c r="J18" s="19"/>
      <c r="K18" s="19"/>
      <c r="L18" s="20">
        <f>Table14[[#This Row],[Net Weight of 1 piece in kg]]*Table14[[#This Row],[Material 1 share of total (combined total of all materials shall equal 100%)]]</f>
        <v>0</v>
      </c>
      <c r="M18" s="81"/>
      <c r="N18" s="20">
        <f>(Table14[[#This Row],[Weight Material 1 in kg]]+(Table14[[#This Row],[Weight Material 1 in kg]]*Table14[[#This Row],[How much of material 1 is wasted in production? State in % of Material 1]]))*Table14[[#This Row],[Emission Factor Material 1 in kg CO2-eq/kg]]</f>
        <v>0</v>
      </c>
      <c r="O18" s="21"/>
      <c r="P18" s="21"/>
      <c r="Q18" s="21"/>
      <c r="R18" s="22"/>
      <c r="S18" s="19"/>
      <c r="T18" s="19"/>
      <c r="U18" s="20">
        <f>Table14[[#This Row],[Net Weight of 1 piece in kg]]*O18</f>
        <v>0</v>
      </c>
      <c r="V18" s="81"/>
      <c r="W18" s="20">
        <f>(Table14[[#This Row],[Weight of Material 2 in kg]]*Table14[[#This Row],[How much of material 2 is wasted in production? State in % of Material 2]]+Table14[[#This Row],[Weight of Material 2 in kg]])*Table14[[#This Row],[Emission Factor Material 2 kg CO2-eq/kg]]</f>
        <v>0</v>
      </c>
      <c r="X18" s="23"/>
      <c r="Y18" s="23"/>
      <c r="Z18" s="23"/>
      <c r="AA18" s="22"/>
      <c r="AB18" s="19"/>
      <c r="AC18" s="19"/>
      <c r="AD18" s="20">
        <f>Table14[[#This Row],[Net Weight of 1 piece in kg]]*X18</f>
        <v>0</v>
      </c>
      <c r="AE18" s="81"/>
      <c r="AF18" s="20">
        <f>(Table14[[#This Row],[Weight of Material 3 in kg]]*Table14[[#This Row],[How much of material 3 is wasted in production? State in % of Material 3]]+Table14[[#This Row],[Weight of Material 3 in kg]])*Table14[[#This Row],[Emission Factor Material 3 in kg CO2-eq/kg]]</f>
        <v>0</v>
      </c>
      <c r="AG18" s="23"/>
      <c r="AH18" s="23"/>
      <c r="AI18" s="23"/>
      <c r="AJ18" s="22"/>
      <c r="AK18" s="19"/>
      <c r="AL18" s="19"/>
      <c r="AM18" s="20">
        <f>Table14[[#This Row],[Net Weight of 1 piece in kg]]*Table14[[#This Row],[Material 4 share of total (combined total of all materials shall equal 100%)]]</f>
        <v>0</v>
      </c>
      <c r="AN18" s="81"/>
      <c r="AO18" s="20">
        <f>(Table14[[#This Row],[Weight of Material 4 in kg]]*Table14[[#This Row],[How much of material 4 is wasted in production? State in % of Material 4]]+Table14[[#This Row],[Weight of Material 4 in kg]])*Table14[[#This Row],[Emission Factor Secondary Material 4 in kg CO2-eq/kg]]</f>
        <v>0</v>
      </c>
      <c r="AP18" s="20">
        <f>Table14[[#This Row],[Emissios Material 1 in kg CO2-eq/pc]]+Table14[[#This Row],[emissions Material 2 in kg CO2-eq/pc]]+Table14[[#This Row],[Emisison of Material 3 in kg CO2-eq/pc]]+Table14[[#This Row],[Emissions of Material 4 in kg CO2-eq/pc]]</f>
        <v>0</v>
      </c>
      <c r="AQ18" s="19"/>
      <c r="AR18" s="19"/>
      <c r="AS18" s="24">
        <f>Table14[[#This Row],[Option 1 Processing: electricity consumption per piece in kwh]]+Table14[[#This Row],[Option 1 Processing: additional prodcution process electricity consumption per piece in kwh]]</f>
        <v>0</v>
      </c>
      <c r="AT18" s="40"/>
      <c r="AU18" s="19"/>
      <c r="AV18" s="41">
        <f>IF(Table14[[#This Row],[Option 2 Processing: Hourly eletricity consumption of process]]="",0,Table14[[#This Row],[Option 2 Processing: Hourly eletricity consumption of process]]/Table14[[#This Row],[Option 2: Pieces per hour]])</f>
        <v>0</v>
      </c>
      <c r="AW18" s="19"/>
      <c r="AX18" s="63"/>
      <c r="AY18" s="19"/>
      <c r="AZ18" s="41">
        <f>(Table14[[#This Row],[Option 1: Total electricity consumption in kwh per piece]]+AV18)*AW18</f>
        <v>0</v>
      </c>
      <c r="BA18" s="42"/>
      <c r="BB18" s="40"/>
      <c r="BC18" s="40"/>
      <c r="BD18" s="23"/>
      <c r="BE18" s="47">
        <f t="shared" si="2"/>
        <v>0</v>
      </c>
      <c r="BF18" s="20" t="e">
        <f t="shared" si="3"/>
        <v>#DIV/0!</v>
      </c>
    </row>
    <row r="19" spans="1:58" x14ac:dyDescent="0.35">
      <c r="A19" s="19"/>
      <c r="B19" s="19"/>
      <c r="C19" s="19"/>
      <c r="D1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 s="20">
        <f>Table14[[#This Row],[Net Weight of 1 piece in kg]]+Table14[[#This Row],[Waste in kg per piece (please see waste % per material 1-4)]]</f>
        <v>0</v>
      </c>
      <c r="F19" s="21"/>
      <c r="G19" s="21"/>
      <c r="H19" s="21"/>
      <c r="I19" s="22"/>
      <c r="J19" s="19"/>
      <c r="K19" s="19"/>
      <c r="L19" s="20">
        <f>Table14[[#This Row],[Net Weight of 1 piece in kg]]*Table14[[#This Row],[Material 1 share of total (combined total of all materials shall equal 100%)]]</f>
        <v>0</v>
      </c>
      <c r="M19" s="81"/>
      <c r="N19" s="20">
        <f>(Table14[[#This Row],[Weight Material 1 in kg]]+(Table14[[#This Row],[Weight Material 1 in kg]]*Table14[[#This Row],[How much of material 1 is wasted in production? State in % of Material 1]]))*Table14[[#This Row],[Emission Factor Material 1 in kg CO2-eq/kg]]</f>
        <v>0</v>
      </c>
      <c r="O19" s="21"/>
      <c r="P19" s="21"/>
      <c r="Q19" s="21"/>
      <c r="R19" s="22"/>
      <c r="S19" s="19"/>
      <c r="T19" s="19"/>
      <c r="U19" s="20">
        <f>Table14[[#This Row],[Net Weight of 1 piece in kg]]*O19</f>
        <v>0</v>
      </c>
      <c r="V19" s="81"/>
      <c r="W19" s="20">
        <f>(Table14[[#This Row],[Weight of Material 2 in kg]]*Table14[[#This Row],[How much of material 2 is wasted in production? State in % of Material 2]]+Table14[[#This Row],[Weight of Material 2 in kg]])*Table14[[#This Row],[Emission Factor Material 2 kg CO2-eq/kg]]</f>
        <v>0</v>
      </c>
      <c r="X19" s="23"/>
      <c r="Y19" s="23"/>
      <c r="Z19" s="23"/>
      <c r="AA19" s="22"/>
      <c r="AB19" s="19"/>
      <c r="AC19" s="19"/>
      <c r="AD19" s="20">
        <f>Table14[[#This Row],[Net Weight of 1 piece in kg]]*X19</f>
        <v>0</v>
      </c>
      <c r="AE19" s="81"/>
      <c r="AF19" s="20">
        <f>(Table14[[#This Row],[Weight of Material 3 in kg]]*Table14[[#This Row],[How much of material 3 is wasted in production? State in % of Material 3]]+Table14[[#This Row],[Weight of Material 3 in kg]])*Table14[[#This Row],[Emission Factor Material 3 in kg CO2-eq/kg]]</f>
        <v>0</v>
      </c>
      <c r="AG19" s="23"/>
      <c r="AH19" s="23"/>
      <c r="AI19" s="23"/>
      <c r="AJ19" s="22"/>
      <c r="AK19" s="19"/>
      <c r="AL19" s="19"/>
      <c r="AM19" s="20">
        <f>Table14[[#This Row],[Net Weight of 1 piece in kg]]*Table14[[#This Row],[Material 4 share of total (combined total of all materials shall equal 100%)]]</f>
        <v>0</v>
      </c>
      <c r="AN19" s="81"/>
      <c r="AO19" s="20">
        <f>(Table14[[#This Row],[Weight of Material 4 in kg]]*Table14[[#This Row],[How much of material 4 is wasted in production? State in % of Material 4]]+Table14[[#This Row],[Weight of Material 4 in kg]])*Table14[[#This Row],[Emission Factor Secondary Material 4 in kg CO2-eq/kg]]</f>
        <v>0</v>
      </c>
      <c r="AP19" s="20">
        <f>Table14[[#This Row],[Emissios Material 1 in kg CO2-eq/pc]]+Table14[[#This Row],[emissions Material 2 in kg CO2-eq/pc]]+Table14[[#This Row],[Emisison of Material 3 in kg CO2-eq/pc]]+Table14[[#This Row],[Emissions of Material 4 in kg CO2-eq/pc]]</f>
        <v>0</v>
      </c>
      <c r="AQ19" s="19"/>
      <c r="AR19" s="19"/>
      <c r="AS19" s="24">
        <f>Table14[[#This Row],[Option 1 Processing: electricity consumption per piece in kwh]]+Table14[[#This Row],[Option 1 Processing: additional prodcution process electricity consumption per piece in kwh]]</f>
        <v>0</v>
      </c>
      <c r="AT19" s="40"/>
      <c r="AU19" s="19"/>
      <c r="AV19" s="41">
        <f>IF(Table14[[#This Row],[Option 2 Processing: Hourly eletricity consumption of process]]="",0,Table14[[#This Row],[Option 2 Processing: Hourly eletricity consumption of process]]/Table14[[#This Row],[Option 2: Pieces per hour]])</f>
        <v>0</v>
      </c>
      <c r="AW19" s="19"/>
      <c r="AX19" s="63"/>
      <c r="AY19" s="19"/>
      <c r="AZ19" s="41">
        <f>(Table14[[#This Row],[Option 1: Total electricity consumption in kwh per piece]]+AV19)*AW19</f>
        <v>0</v>
      </c>
      <c r="BA19" s="42"/>
      <c r="BB19" s="40"/>
      <c r="BC19" s="40"/>
      <c r="BD19" s="23"/>
      <c r="BE19" s="47">
        <f t="shared" si="2"/>
        <v>0</v>
      </c>
      <c r="BF19" s="20" t="e">
        <f t="shared" si="3"/>
        <v>#DIV/0!</v>
      </c>
    </row>
    <row r="20" spans="1:58" x14ac:dyDescent="0.35">
      <c r="A20" s="19"/>
      <c r="B20" s="19"/>
      <c r="C20" s="19"/>
      <c r="D2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 s="20">
        <f>Table14[[#This Row],[Net Weight of 1 piece in kg]]+Table14[[#This Row],[Waste in kg per piece (please see waste % per material 1-4)]]</f>
        <v>0</v>
      </c>
      <c r="F20" s="21"/>
      <c r="G20" s="21"/>
      <c r="H20" s="21"/>
      <c r="I20" s="22"/>
      <c r="J20" s="19"/>
      <c r="K20" s="19"/>
      <c r="L20" s="20">
        <f>Table14[[#This Row],[Net Weight of 1 piece in kg]]*Table14[[#This Row],[Material 1 share of total (combined total of all materials shall equal 100%)]]</f>
        <v>0</v>
      </c>
      <c r="M20" s="81"/>
      <c r="N20" s="20">
        <f>(Table14[[#This Row],[Weight Material 1 in kg]]+(Table14[[#This Row],[Weight Material 1 in kg]]*Table14[[#This Row],[How much of material 1 is wasted in production? State in % of Material 1]]))*Table14[[#This Row],[Emission Factor Material 1 in kg CO2-eq/kg]]</f>
        <v>0</v>
      </c>
      <c r="O20" s="21"/>
      <c r="P20" s="21"/>
      <c r="Q20" s="21"/>
      <c r="R20" s="22"/>
      <c r="S20" s="19"/>
      <c r="T20" s="19"/>
      <c r="U20" s="20">
        <f>Table14[[#This Row],[Net Weight of 1 piece in kg]]*O20</f>
        <v>0</v>
      </c>
      <c r="V20" s="81"/>
      <c r="W20" s="20">
        <f>(Table14[[#This Row],[Weight of Material 2 in kg]]*Table14[[#This Row],[How much of material 2 is wasted in production? State in % of Material 2]]+Table14[[#This Row],[Weight of Material 2 in kg]])*Table14[[#This Row],[Emission Factor Material 2 kg CO2-eq/kg]]</f>
        <v>0</v>
      </c>
      <c r="X20" s="23"/>
      <c r="Y20" s="23"/>
      <c r="Z20" s="23"/>
      <c r="AA20" s="22"/>
      <c r="AB20" s="19"/>
      <c r="AC20" s="19"/>
      <c r="AD20" s="20">
        <f>Table14[[#This Row],[Net Weight of 1 piece in kg]]*X20</f>
        <v>0</v>
      </c>
      <c r="AE20" s="81"/>
      <c r="AF20" s="20">
        <f>(Table14[[#This Row],[Weight of Material 3 in kg]]*Table14[[#This Row],[How much of material 3 is wasted in production? State in % of Material 3]]+Table14[[#This Row],[Weight of Material 3 in kg]])*Table14[[#This Row],[Emission Factor Material 3 in kg CO2-eq/kg]]</f>
        <v>0</v>
      </c>
      <c r="AG20" s="23"/>
      <c r="AH20" s="23"/>
      <c r="AI20" s="23"/>
      <c r="AJ20" s="22"/>
      <c r="AK20" s="19"/>
      <c r="AL20" s="19"/>
      <c r="AM20" s="20">
        <f>Table14[[#This Row],[Net Weight of 1 piece in kg]]*Table14[[#This Row],[Material 4 share of total (combined total of all materials shall equal 100%)]]</f>
        <v>0</v>
      </c>
      <c r="AN20" s="81"/>
      <c r="AO20" s="20">
        <f>(Table14[[#This Row],[Weight of Material 4 in kg]]*Table14[[#This Row],[How much of material 4 is wasted in production? State in % of Material 4]]+Table14[[#This Row],[Weight of Material 4 in kg]])*Table14[[#This Row],[Emission Factor Secondary Material 4 in kg CO2-eq/kg]]</f>
        <v>0</v>
      </c>
      <c r="AP20" s="20">
        <f>Table14[[#This Row],[Emissios Material 1 in kg CO2-eq/pc]]+Table14[[#This Row],[emissions Material 2 in kg CO2-eq/pc]]+Table14[[#This Row],[Emisison of Material 3 in kg CO2-eq/pc]]+Table14[[#This Row],[Emissions of Material 4 in kg CO2-eq/pc]]</f>
        <v>0</v>
      </c>
      <c r="AQ20" s="19"/>
      <c r="AR20" s="19"/>
      <c r="AS20" s="24">
        <f>Table14[[#This Row],[Option 1 Processing: electricity consumption per piece in kwh]]+Table14[[#This Row],[Option 1 Processing: additional prodcution process electricity consumption per piece in kwh]]</f>
        <v>0</v>
      </c>
      <c r="AT20" s="40"/>
      <c r="AU20" s="19"/>
      <c r="AV20" s="41">
        <f>IF(Table14[[#This Row],[Option 2 Processing: Hourly eletricity consumption of process]]="",0,Table14[[#This Row],[Option 2 Processing: Hourly eletricity consumption of process]]/Table14[[#This Row],[Option 2: Pieces per hour]])</f>
        <v>0</v>
      </c>
      <c r="AW20" s="19"/>
      <c r="AX20" s="63"/>
      <c r="AY20" s="19"/>
      <c r="AZ20" s="41">
        <f>(Table14[[#This Row],[Option 1: Total electricity consumption in kwh per piece]]+AV20)*AW20</f>
        <v>0</v>
      </c>
      <c r="BA20" s="42"/>
      <c r="BB20" s="40"/>
      <c r="BC20" s="40"/>
      <c r="BD20" s="23"/>
      <c r="BE20" s="47">
        <f t="shared" si="2"/>
        <v>0</v>
      </c>
      <c r="BF20" s="20" t="e">
        <f t="shared" si="3"/>
        <v>#DIV/0!</v>
      </c>
    </row>
    <row r="21" spans="1:58" x14ac:dyDescent="0.35">
      <c r="A21" s="19"/>
      <c r="B21" s="19"/>
      <c r="C21" s="19"/>
      <c r="D2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 s="20">
        <f>Table14[[#This Row],[Net Weight of 1 piece in kg]]+Table14[[#This Row],[Waste in kg per piece (please see waste % per material 1-4)]]</f>
        <v>0</v>
      </c>
      <c r="F21" s="21"/>
      <c r="G21" s="21"/>
      <c r="H21" s="21"/>
      <c r="I21" s="22"/>
      <c r="J21" s="19"/>
      <c r="K21" s="19"/>
      <c r="L21" s="20">
        <f>Table14[[#This Row],[Net Weight of 1 piece in kg]]*Table14[[#This Row],[Material 1 share of total (combined total of all materials shall equal 100%)]]</f>
        <v>0</v>
      </c>
      <c r="M21" s="81"/>
      <c r="N21" s="20">
        <f>(Table14[[#This Row],[Weight Material 1 in kg]]+(Table14[[#This Row],[Weight Material 1 in kg]]*Table14[[#This Row],[How much of material 1 is wasted in production? State in % of Material 1]]))*Table14[[#This Row],[Emission Factor Material 1 in kg CO2-eq/kg]]</f>
        <v>0</v>
      </c>
      <c r="O21" s="21"/>
      <c r="P21" s="21"/>
      <c r="Q21" s="21"/>
      <c r="R21" s="22"/>
      <c r="S21" s="19"/>
      <c r="T21" s="19"/>
      <c r="U21" s="20">
        <f>Table14[[#This Row],[Net Weight of 1 piece in kg]]*O21</f>
        <v>0</v>
      </c>
      <c r="V21" s="81"/>
      <c r="W21" s="20">
        <f>(Table14[[#This Row],[Weight of Material 2 in kg]]*Table14[[#This Row],[How much of material 2 is wasted in production? State in % of Material 2]]+Table14[[#This Row],[Weight of Material 2 in kg]])*Table14[[#This Row],[Emission Factor Material 2 kg CO2-eq/kg]]</f>
        <v>0</v>
      </c>
      <c r="X21" s="23"/>
      <c r="Y21" s="23"/>
      <c r="Z21" s="23"/>
      <c r="AA21" s="22"/>
      <c r="AB21" s="19"/>
      <c r="AC21" s="19"/>
      <c r="AD21" s="20">
        <f>Table14[[#This Row],[Net Weight of 1 piece in kg]]*X21</f>
        <v>0</v>
      </c>
      <c r="AE21" s="81"/>
      <c r="AF21" s="20">
        <f>(Table14[[#This Row],[Weight of Material 3 in kg]]*Table14[[#This Row],[How much of material 3 is wasted in production? State in % of Material 3]]+Table14[[#This Row],[Weight of Material 3 in kg]])*Table14[[#This Row],[Emission Factor Material 3 in kg CO2-eq/kg]]</f>
        <v>0</v>
      </c>
      <c r="AG21" s="23"/>
      <c r="AH21" s="23"/>
      <c r="AI21" s="23"/>
      <c r="AJ21" s="22"/>
      <c r="AK21" s="19"/>
      <c r="AL21" s="19"/>
      <c r="AM21" s="20">
        <f>Table14[[#This Row],[Net Weight of 1 piece in kg]]*Table14[[#This Row],[Material 4 share of total (combined total of all materials shall equal 100%)]]</f>
        <v>0</v>
      </c>
      <c r="AN21" s="81"/>
      <c r="AO21" s="20">
        <f>(Table14[[#This Row],[Weight of Material 4 in kg]]*Table14[[#This Row],[How much of material 4 is wasted in production? State in % of Material 4]]+Table14[[#This Row],[Weight of Material 4 in kg]])*Table14[[#This Row],[Emission Factor Secondary Material 4 in kg CO2-eq/kg]]</f>
        <v>0</v>
      </c>
      <c r="AP21" s="20">
        <f>Table14[[#This Row],[Emissios Material 1 in kg CO2-eq/pc]]+Table14[[#This Row],[emissions Material 2 in kg CO2-eq/pc]]+Table14[[#This Row],[Emisison of Material 3 in kg CO2-eq/pc]]+Table14[[#This Row],[Emissions of Material 4 in kg CO2-eq/pc]]</f>
        <v>0</v>
      </c>
      <c r="AQ21" s="19"/>
      <c r="AR21" s="19"/>
      <c r="AS21" s="24">
        <f>Table14[[#This Row],[Option 1 Processing: electricity consumption per piece in kwh]]+Table14[[#This Row],[Option 1 Processing: additional prodcution process electricity consumption per piece in kwh]]</f>
        <v>0</v>
      </c>
      <c r="AT21" s="40"/>
      <c r="AU21" s="19"/>
      <c r="AV21" s="41">
        <f>IF(Table14[[#This Row],[Option 2 Processing: Hourly eletricity consumption of process]]="",0,Table14[[#This Row],[Option 2 Processing: Hourly eletricity consumption of process]]/Table14[[#This Row],[Option 2: Pieces per hour]])</f>
        <v>0</v>
      </c>
      <c r="AW21" s="19"/>
      <c r="AX21" s="63"/>
      <c r="AY21" s="19"/>
      <c r="AZ21" s="41">
        <f>(Table14[[#This Row],[Option 1: Total electricity consumption in kwh per piece]]+AV21)*AW21</f>
        <v>0</v>
      </c>
      <c r="BA21" s="42"/>
      <c r="BB21" s="40"/>
      <c r="BC21" s="40"/>
      <c r="BD21" s="23"/>
      <c r="BE21" s="47">
        <f t="shared" si="2"/>
        <v>0</v>
      </c>
      <c r="BF21" s="20" t="e">
        <f t="shared" si="3"/>
        <v>#DIV/0!</v>
      </c>
    </row>
    <row r="22" spans="1:58" x14ac:dyDescent="0.35">
      <c r="A22" s="19"/>
      <c r="B22" s="19"/>
      <c r="C22" s="19"/>
      <c r="D2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 s="20">
        <f>Table14[[#This Row],[Net Weight of 1 piece in kg]]+Table14[[#This Row],[Waste in kg per piece (please see waste % per material 1-4)]]</f>
        <v>0</v>
      </c>
      <c r="F22" s="21"/>
      <c r="G22" s="21"/>
      <c r="H22" s="21"/>
      <c r="I22" s="22"/>
      <c r="J22" s="19"/>
      <c r="K22" s="19"/>
      <c r="L22" s="20">
        <f>Table14[[#This Row],[Net Weight of 1 piece in kg]]*Table14[[#This Row],[Material 1 share of total (combined total of all materials shall equal 100%)]]</f>
        <v>0</v>
      </c>
      <c r="M22" s="81"/>
      <c r="N22" s="20">
        <f>(Table14[[#This Row],[Weight Material 1 in kg]]+(Table14[[#This Row],[Weight Material 1 in kg]]*Table14[[#This Row],[How much of material 1 is wasted in production? State in % of Material 1]]))*Table14[[#This Row],[Emission Factor Material 1 in kg CO2-eq/kg]]</f>
        <v>0</v>
      </c>
      <c r="O22" s="21"/>
      <c r="P22" s="21"/>
      <c r="Q22" s="21"/>
      <c r="R22" s="22"/>
      <c r="S22" s="19"/>
      <c r="T22" s="19"/>
      <c r="U22" s="20">
        <f>Table14[[#This Row],[Net Weight of 1 piece in kg]]*O22</f>
        <v>0</v>
      </c>
      <c r="V22" s="81"/>
      <c r="W22" s="20">
        <f>(Table14[[#This Row],[Weight of Material 2 in kg]]*Table14[[#This Row],[How much of material 2 is wasted in production? State in % of Material 2]]+Table14[[#This Row],[Weight of Material 2 in kg]])*Table14[[#This Row],[Emission Factor Material 2 kg CO2-eq/kg]]</f>
        <v>0</v>
      </c>
      <c r="X22" s="23"/>
      <c r="Y22" s="23"/>
      <c r="Z22" s="23"/>
      <c r="AA22" s="22"/>
      <c r="AB22" s="19"/>
      <c r="AC22" s="19"/>
      <c r="AD22" s="20">
        <f>Table14[[#This Row],[Net Weight of 1 piece in kg]]*X22</f>
        <v>0</v>
      </c>
      <c r="AE22" s="81"/>
      <c r="AF22" s="20">
        <f>(Table14[[#This Row],[Weight of Material 3 in kg]]*Table14[[#This Row],[How much of material 3 is wasted in production? State in % of Material 3]]+Table14[[#This Row],[Weight of Material 3 in kg]])*Table14[[#This Row],[Emission Factor Material 3 in kg CO2-eq/kg]]</f>
        <v>0</v>
      </c>
      <c r="AG22" s="23"/>
      <c r="AH22" s="23"/>
      <c r="AI22" s="23"/>
      <c r="AJ22" s="22"/>
      <c r="AK22" s="19"/>
      <c r="AL22" s="19"/>
      <c r="AM22" s="20">
        <f>Table14[[#This Row],[Net Weight of 1 piece in kg]]*Table14[[#This Row],[Material 4 share of total (combined total of all materials shall equal 100%)]]</f>
        <v>0</v>
      </c>
      <c r="AN22" s="81"/>
      <c r="AO22" s="20">
        <f>(Table14[[#This Row],[Weight of Material 4 in kg]]*Table14[[#This Row],[How much of material 4 is wasted in production? State in % of Material 4]]+Table14[[#This Row],[Weight of Material 4 in kg]])*Table14[[#This Row],[Emission Factor Secondary Material 4 in kg CO2-eq/kg]]</f>
        <v>0</v>
      </c>
      <c r="AP22" s="20">
        <f>Table14[[#This Row],[Emissios Material 1 in kg CO2-eq/pc]]+Table14[[#This Row],[emissions Material 2 in kg CO2-eq/pc]]+Table14[[#This Row],[Emisison of Material 3 in kg CO2-eq/pc]]+Table14[[#This Row],[Emissions of Material 4 in kg CO2-eq/pc]]</f>
        <v>0</v>
      </c>
      <c r="AQ22" s="19"/>
      <c r="AR22" s="19"/>
      <c r="AS22" s="24">
        <f>Table14[[#This Row],[Option 1 Processing: electricity consumption per piece in kwh]]+Table14[[#This Row],[Option 1 Processing: additional prodcution process electricity consumption per piece in kwh]]</f>
        <v>0</v>
      </c>
      <c r="AT22" s="40"/>
      <c r="AU22" s="19"/>
      <c r="AV22" s="41">
        <f>IF(Table14[[#This Row],[Option 2 Processing: Hourly eletricity consumption of process]]="",0,Table14[[#This Row],[Option 2 Processing: Hourly eletricity consumption of process]]/Table14[[#This Row],[Option 2: Pieces per hour]])</f>
        <v>0</v>
      </c>
      <c r="AW22" s="19"/>
      <c r="AX22" s="63"/>
      <c r="AY22" s="19"/>
      <c r="AZ22" s="41">
        <f>(Table14[[#This Row],[Option 1: Total electricity consumption in kwh per piece]]+AV22)*AW22</f>
        <v>0</v>
      </c>
      <c r="BA22" s="42"/>
      <c r="BB22" s="40"/>
      <c r="BC22" s="40"/>
      <c r="BD22" s="23"/>
      <c r="BE22" s="47">
        <f t="shared" si="2"/>
        <v>0</v>
      </c>
      <c r="BF22" s="20" t="e">
        <f t="shared" si="3"/>
        <v>#DIV/0!</v>
      </c>
    </row>
    <row r="23" spans="1:58" x14ac:dyDescent="0.35">
      <c r="A23" s="19"/>
      <c r="B23" s="19"/>
      <c r="C23" s="19"/>
      <c r="D2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 s="20">
        <f>Table14[[#This Row],[Net Weight of 1 piece in kg]]+Table14[[#This Row],[Waste in kg per piece (please see waste % per material 1-4)]]</f>
        <v>0</v>
      </c>
      <c r="F23" s="21"/>
      <c r="G23" s="21"/>
      <c r="H23" s="21"/>
      <c r="I23" s="22"/>
      <c r="J23" s="19"/>
      <c r="K23" s="19"/>
      <c r="L23" s="20">
        <f>Table14[[#This Row],[Net Weight of 1 piece in kg]]*Table14[[#This Row],[Material 1 share of total (combined total of all materials shall equal 100%)]]</f>
        <v>0</v>
      </c>
      <c r="M23" s="81"/>
      <c r="N23" s="20">
        <f>(Table14[[#This Row],[Weight Material 1 in kg]]+(Table14[[#This Row],[Weight Material 1 in kg]]*Table14[[#This Row],[How much of material 1 is wasted in production? State in % of Material 1]]))*Table14[[#This Row],[Emission Factor Material 1 in kg CO2-eq/kg]]</f>
        <v>0</v>
      </c>
      <c r="O23" s="21"/>
      <c r="P23" s="21"/>
      <c r="Q23" s="21"/>
      <c r="R23" s="22"/>
      <c r="S23" s="19"/>
      <c r="T23" s="19"/>
      <c r="U23" s="20">
        <f>Table14[[#This Row],[Net Weight of 1 piece in kg]]*O23</f>
        <v>0</v>
      </c>
      <c r="V23" s="81"/>
      <c r="W23" s="20">
        <f>(Table14[[#This Row],[Weight of Material 2 in kg]]*Table14[[#This Row],[How much of material 2 is wasted in production? State in % of Material 2]]+Table14[[#This Row],[Weight of Material 2 in kg]])*Table14[[#This Row],[Emission Factor Material 2 kg CO2-eq/kg]]</f>
        <v>0</v>
      </c>
      <c r="X23" s="23"/>
      <c r="Y23" s="23"/>
      <c r="Z23" s="23"/>
      <c r="AA23" s="22"/>
      <c r="AB23" s="19"/>
      <c r="AC23" s="19"/>
      <c r="AD23" s="20">
        <f>Table14[[#This Row],[Net Weight of 1 piece in kg]]*X23</f>
        <v>0</v>
      </c>
      <c r="AE23" s="81"/>
      <c r="AF23" s="20">
        <f>(Table14[[#This Row],[Weight of Material 3 in kg]]*Table14[[#This Row],[How much of material 3 is wasted in production? State in % of Material 3]]+Table14[[#This Row],[Weight of Material 3 in kg]])*Table14[[#This Row],[Emission Factor Material 3 in kg CO2-eq/kg]]</f>
        <v>0</v>
      </c>
      <c r="AG23" s="23"/>
      <c r="AH23" s="23"/>
      <c r="AI23" s="23"/>
      <c r="AJ23" s="22"/>
      <c r="AK23" s="19"/>
      <c r="AL23" s="19"/>
      <c r="AM23" s="20">
        <f>Table14[[#This Row],[Net Weight of 1 piece in kg]]*Table14[[#This Row],[Material 4 share of total (combined total of all materials shall equal 100%)]]</f>
        <v>0</v>
      </c>
      <c r="AN23" s="81"/>
      <c r="AO23" s="20">
        <f>(Table14[[#This Row],[Weight of Material 4 in kg]]*Table14[[#This Row],[How much of material 4 is wasted in production? State in % of Material 4]]+Table14[[#This Row],[Weight of Material 4 in kg]])*Table14[[#This Row],[Emission Factor Secondary Material 4 in kg CO2-eq/kg]]</f>
        <v>0</v>
      </c>
      <c r="AP23" s="20">
        <f>Table14[[#This Row],[Emissios Material 1 in kg CO2-eq/pc]]+Table14[[#This Row],[emissions Material 2 in kg CO2-eq/pc]]+Table14[[#This Row],[Emisison of Material 3 in kg CO2-eq/pc]]+Table14[[#This Row],[Emissions of Material 4 in kg CO2-eq/pc]]</f>
        <v>0</v>
      </c>
      <c r="AQ23" s="19"/>
      <c r="AR23" s="19"/>
      <c r="AS23" s="24">
        <f>Table14[[#This Row],[Option 1 Processing: electricity consumption per piece in kwh]]+Table14[[#This Row],[Option 1 Processing: additional prodcution process electricity consumption per piece in kwh]]</f>
        <v>0</v>
      </c>
      <c r="AT23" s="40"/>
      <c r="AU23" s="19"/>
      <c r="AV23" s="41">
        <f>IF(Table14[[#This Row],[Option 2 Processing: Hourly eletricity consumption of process]]="",0,Table14[[#This Row],[Option 2 Processing: Hourly eletricity consumption of process]]/Table14[[#This Row],[Option 2: Pieces per hour]])</f>
        <v>0</v>
      </c>
      <c r="AW23" s="19"/>
      <c r="AX23" s="63"/>
      <c r="AY23" s="19"/>
      <c r="AZ23" s="41">
        <f>(Table14[[#This Row],[Option 1: Total electricity consumption in kwh per piece]]+AV23)*AW23</f>
        <v>0</v>
      </c>
      <c r="BA23" s="42"/>
      <c r="BB23" s="40"/>
      <c r="BC23" s="40"/>
      <c r="BD23" s="23"/>
      <c r="BE23" s="47">
        <f t="shared" si="2"/>
        <v>0</v>
      </c>
      <c r="BF23" s="20" t="e">
        <f t="shared" si="3"/>
        <v>#DIV/0!</v>
      </c>
    </row>
    <row r="24" spans="1:58" x14ac:dyDescent="0.35">
      <c r="A24" s="19"/>
      <c r="B24" s="19"/>
      <c r="C24" s="19"/>
      <c r="D2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 s="20">
        <f>Table14[[#This Row],[Net Weight of 1 piece in kg]]+Table14[[#This Row],[Waste in kg per piece (please see waste % per material 1-4)]]</f>
        <v>0</v>
      </c>
      <c r="F24" s="21"/>
      <c r="G24" s="21"/>
      <c r="H24" s="21"/>
      <c r="I24" s="22"/>
      <c r="J24" s="19"/>
      <c r="K24" s="19"/>
      <c r="L24" s="20">
        <f>Table14[[#This Row],[Net Weight of 1 piece in kg]]*Table14[[#This Row],[Material 1 share of total (combined total of all materials shall equal 100%)]]</f>
        <v>0</v>
      </c>
      <c r="M24" s="81"/>
      <c r="N24" s="20">
        <f>(Table14[[#This Row],[Weight Material 1 in kg]]+(Table14[[#This Row],[Weight Material 1 in kg]]*Table14[[#This Row],[How much of material 1 is wasted in production? State in % of Material 1]]))*Table14[[#This Row],[Emission Factor Material 1 in kg CO2-eq/kg]]</f>
        <v>0</v>
      </c>
      <c r="O24" s="21"/>
      <c r="P24" s="21"/>
      <c r="Q24" s="21"/>
      <c r="R24" s="22"/>
      <c r="S24" s="19"/>
      <c r="T24" s="19"/>
      <c r="U24" s="20">
        <f>Table14[[#This Row],[Net Weight of 1 piece in kg]]*O24</f>
        <v>0</v>
      </c>
      <c r="V24" s="81"/>
      <c r="W24" s="20">
        <f>(Table14[[#This Row],[Weight of Material 2 in kg]]*Table14[[#This Row],[How much of material 2 is wasted in production? State in % of Material 2]]+Table14[[#This Row],[Weight of Material 2 in kg]])*Table14[[#This Row],[Emission Factor Material 2 kg CO2-eq/kg]]</f>
        <v>0</v>
      </c>
      <c r="X24" s="23"/>
      <c r="Y24" s="23"/>
      <c r="Z24" s="23"/>
      <c r="AA24" s="22"/>
      <c r="AB24" s="19"/>
      <c r="AC24" s="19"/>
      <c r="AD24" s="20">
        <f>Table14[[#This Row],[Net Weight of 1 piece in kg]]*X24</f>
        <v>0</v>
      </c>
      <c r="AE24" s="81"/>
      <c r="AF24" s="20">
        <f>(Table14[[#This Row],[Weight of Material 3 in kg]]*Table14[[#This Row],[How much of material 3 is wasted in production? State in % of Material 3]]+Table14[[#This Row],[Weight of Material 3 in kg]])*Table14[[#This Row],[Emission Factor Material 3 in kg CO2-eq/kg]]</f>
        <v>0</v>
      </c>
      <c r="AG24" s="23"/>
      <c r="AH24" s="23"/>
      <c r="AI24" s="23"/>
      <c r="AJ24" s="22"/>
      <c r="AK24" s="19"/>
      <c r="AL24" s="19"/>
      <c r="AM24" s="20">
        <f>Table14[[#This Row],[Net Weight of 1 piece in kg]]*Table14[[#This Row],[Material 4 share of total (combined total of all materials shall equal 100%)]]</f>
        <v>0</v>
      </c>
      <c r="AN24" s="81"/>
      <c r="AO24" s="20">
        <f>(Table14[[#This Row],[Weight of Material 4 in kg]]*Table14[[#This Row],[How much of material 4 is wasted in production? State in % of Material 4]]+Table14[[#This Row],[Weight of Material 4 in kg]])*Table14[[#This Row],[Emission Factor Secondary Material 4 in kg CO2-eq/kg]]</f>
        <v>0</v>
      </c>
      <c r="AP24" s="20">
        <f>Table14[[#This Row],[Emissios Material 1 in kg CO2-eq/pc]]+Table14[[#This Row],[emissions Material 2 in kg CO2-eq/pc]]+Table14[[#This Row],[Emisison of Material 3 in kg CO2-eq/pc]]+Table14[[#This Row],[Emissions of Material 4 in kg CO2-eq/pc]]</f>
        <v>0</v>
      </c>
      <c r="AQ24" s="19"/>
      <c r="AR24" s="19"/>
      <c r="AS24" s="24">
        <f>Table14[[#This Row],[Option 1 Processing: electricity consumption per piece in kwh]]+Table14[[#This Row],[Option 1 Processing: additional prodcution process electricity consumption per piece in kwh]]</f>
        <v>0</v>
      </c>
      <c r="AT24" s="40"/>
      <c r="AU24" s="19"/>
      <c r="AV24" s="41">
        <f>IF(Table14[[#This Row],[Option 2 Processing: Hourly eletricity consumption of process]]="",0,Table14[[#This Row],[Option 2 Processing: Hourly eletricity consumption of process]]/Table14[[#This Row],[Option 2: Pieces per hour]])</f>
        <v>0</v>
      </c>
      <c r="AW24" s="19"/>
      <c r="AX24" s="63"/>
      <c r="AY24" s="19"/>
      <c r="AZ24" s="41">
        <f>(Table14[[#This Row],[Option 1: Total electricity consumption in kwh per piece]]+AV24)*AW24</f>
        <v>0</v>
      </c>
      <c r="BA24" s="42"/>
      <c r="BB24" s="40"/>
      <c r="BC24" s="40"/>
      <c r="BD24" s="23"/>
      <c r="BE24" s="47">
        <f t="shared" si="2"/>
        <v>0</v>
      </c>
      <c r="BF24" s="20" t="e">
        <f t="shared" si="3"/>
        <v>#DIV/0!</v>
      </c>
    </row>
    <row r="25" spans="1:58" x14ac:dyDescent="0.35">
      <c r="A25" s="19"/>
      <c r="B25" s="19"/>
      <c r="C25" s="19"/>
      <c r="D2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 s="20">
        <f>Table14[[#This Row],[Net Weight of 1 piece in kg]]+Table14[[#This Row],[Waste in kg per piece (please see waste % per material 1-4)]]</f>
        <v>0</v>
      </c>
      <c r="F25" s="21"/>
      <c r="G25" s="21"/>
      <c r="H25" s="21"/>
      <c r="I25" s="22"/>
      <c r="J25" s="19"/>
      <c r="K25" s="19"/>
      <c r="L25" s="20">
        <f>Table14[[#This Row],[Net Weight of 1 piece in kg]]*Table14[[#This Row],[Material 1 share of total (combined total of all materials shall equal 100%)]]</f>
        <v>0</v>
      </c>
      <c r="M25" s="81"/>
      <c r="N25" s="20">
        <f>(Table14[[#This Row],[Weight Material 1 in kg]]+(Table14[[#This Row],[Weight Material 1 in kg]]*Table14[[#This Row],[How much of material 1 is wasted in production? State in % of Material 1]]))*Table14[[#This Row],[Emission Factor Material 1 in kg CO2-eq/kg]]</f>
        <v>0</v>
      </c>
      <c r="O25" s="21"/>
      <c r="P25" s="21"/>
      <c r="Q25" s="21"/>
      <c r="R25" s="22"/>
      <c r="S25" s="19"/>
      <c r="T25" s="19"/>
      <c r="U25" s="20">
        <f>Table14[[#This Row],[Net Weight of 1 piece in kg]]*O25</f>
        <v>0</v>
      </c>
      <c r="V25" s="81"/>
      <c r="W25" s="20">
        <f>(Table14[[#This Row],[Weight of Material 2 in kg]]*Table14[[#This Row],[How much of material 2 is wasted in production? State in % of Material 2]]+Table14[[#This Row],[Weight of Material 2 in kg]])*Table14[[#This Row],[Emission Factor Material 2 kg CO2-eq/kg]]</f>
        <v>0</v>
      </c>
      <c r="X25" s="23"/>
      <c r="Y25" s="23"/>
      <c r="Z25" s="23"/>
      <c r="AA25" s="22"/>
      <c r="AB25" s="19"/>
      <c r="AC25" s="19"/>
      <c r="AD25" s="20">
        <f>Table14[[#This Row],[Net Weight of 1 piece in kg]]*X25</f>
        <v>0</v>
      </c>
      <c r="AE25" s="81"/>
      <c r="AF25" s="20">
        <f>(Table14[[#This Row],[Weight of Material 3 in kg]]*Table14[[#This Row],[How much of material 3 is wasted in production? State in % of Material 3]]+Table14[[#This Row],[Weight of Material 3 in kg]])*Table14[[#This Row],[Emission Factor Material 3 in kg CO2-eq/kg]]</f>
        <v>0</v>
      </c>
      <c r="AG25" s="23"/>
      <c r="AH25" s="23"/>
      <c r="AI25" s="23"/>
      <c r="AJ25" s="22"/>
      <c r="AK25" s="19"/>
      <c r="AL25" s="19"/>
      <c r="AM25" s="20">
        <f>Table14[[#This Row],[Net Weight of 1 piece in kg]]*Table14[[#This Row],[Material 4 share of total (combined total of all materials shall equal 100%)]]</f>
        <v>0</v>
      </c>
      <c r="AN25" s="81"/>
      <c r="AO25" s="20">
        <f>(Table14[[#This Row],[Weight of Material 4 in kg]]*Table14[[#This Row],[How much of material 4 is wasted in production? State in % of Material 4]]+Table14[[#This Row],[Weight of Material 4 in kg]])*Table14[[#This Row],[Emission Factor Secondary Material 4 in kg CO2-eq/kg]]</f>
        <v>0</v>
      </c>
      <c r="AP25" s="20">
        <f>Table14[[#This Row],[Emissios Material 1 in kg CO2-eq/pc]]+Table14[[#This Row],[emissions Material 2 in kg CO2-eq/pc]]+Table14[[#This Row],[Emisison of Material 3 in kg CO2-eq/pc]]+Table14[[#This Row],[Emissions of Material 4 in kg CO2-eq/pc]]</f>
        <v>0</v>
      </c>
      <c r="AQ25" s="19"/>
      <c r="AR25" s="19"/>
      <c r="AS25" s="24">
        <f>Table14[[#This Row],[Option 1 Processing: electricity consumption per piece in kwh]]+Table14[[#This Row],[Option 1 Processing: additional prodcution process electricity consumption per piece in kwh]]</f>
        <v>0</v>
      </c>
      <c r="AT25" s="40"/>
      <c r="AU25" s="19"/>
      <c r="AV25" s="41">
        <f>IF(Table14[[#This Row],[Option 2 Processing: Hourly eletricity consumption of process]]="",0,Table14[[#This Row],[Option 2 Processing: Hourly eletricity consumption of process]]/Table14[[#This Row],[Option 2: Pieces per hour]])</f>
        <v>0</v>
      </c>
      <c r="AW25" s="19"/>
      <c r="AX25" s="63"/>
      <c r="AY25" s="19"/>
      <c r="AZ25" s="41">
        <f>(Table14[[#This Row],[Option 1: Total electricity consumption in kwh per piece]]+AV25)*AW25</f>
        <v>0</v>
      </c>
      <c r="BA25" s="42"/>
      <c r="BB25" s="40"/>
      <c r="BC25" s="40"/>
      <c r="BD25" s="23"/>
      <c r="BE25" s="47">
        <f t="shared" si="2"/>
        <v>0</v>
      </c>
      <c r="BF25" s="20" t="e">
        <f t="shared" si="3"/>
        <v>#DIV/0!</v>
      </c>
    </row>
    <row r="26" spans="1:58" x14ac:dyDescent="0.35">
      <c r="A26" s="19"/>
      <c r="B26" s="19"/>
      <c r="C26" s="19"/>
      <c r="D2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 s="20">
        <f>Table14[[#This Row],[Net Weight of 1 piece in kg]]+Table14[[#This Row],[Waste in kg per piece (please see waste % per material 1-4)]]</f>
        <v>0</v>
      </c>
      <c r="F26" s="21"/>
      <c r="G26" s="21"/>
      <c r="H26" s="21"/>
      <c r="I26" s="22"/>
      <c r="J26" s="19"/>
      <c r="K26" s="19"/>
      <c r="L26" s="20">
        <f>Table14[[#This Row],[Net Weight of 1 piece in kg]]*Table14[[#This Row],[Material 1 share of total (combined total of all materials shall equal 100%)]]</f>
        <v>0</v>
      </c>
      <c r="M26" s="81"/>
      <c r="N26" s="20">
        <f>(Table14[[#This Row],[Weight Material 1 in kg]]+(Table14[[#This Row],[Weight Material 1 in kg]]*Table14[[#This Row],[How much of material 1 is wasted in production? State in % of Material 1]]))*Table14[[#This Row],[Emission Factor Material 1 in kg CO2-eq/kg]]</f>
        <v>0</v>
      </c>
      <c r="O26" s="21"/>
      <c r="P26" s="21"/>
      <c r="Q26" s="21"/>
      <c r="R26" s="22"/>
      <c r="S26" s="19"/>
      <c r="T26" s="19"/>
      <c r="U26" s="20">
        <f>Table14[[#This Row],[Net Weight of 1 piece in kg]]*O26</f>
        <v>0</v>
      </c>
      <c r="V26" s="81"/>
      <c r="W26" s="20">
        <f>(Table14[[#This Row],[Weight of Material 2 in kg]]*Table14[[#This Row],[How much of material 2 is wasted in production? State in % of Material 2]]+Table14[[#This Row],[Weight of Material 2 in kg]])*Table14[[#This Row],[Emission Factor Material 2 kg CO2-eq/kg]]</f>
        <v>0</v>
      </c>
      <c r="X26" s="23"/>
      <c r="Y26" s="23"/>
      <c r="Z26" s="23"/>
      <c r="AA26" s="22"/>
      <c r="AB26" s="19"/>
      <c r="AC26" s="19"/>
      <c r="AD26" s="20">
        <f>Table14[[#This Row],[Net Weight of 1 piece in kg]]*X26</f>
        <v>0</v>
      </c>
      <c r="AE26" s="81"/>
      <c r="AF26" s="20">
        <f>(Table14[[#This Row],[Weight of Material 3 in kg]]*Table14[[#This Row],[How much of material 3 is wasted in production? State in % of Material 3]]+Table14[[#This Row],[Weight of Material 3 in kg]])*Table14[[#This Row],[Emission Factor Material 3 in kg CO2-eq/kg]]</f>
        <v>0</v>
      </c>
      <c r="AG26" s="23"/>
      <c r="AH26" s="23"/>
      <c r="AI26" s="23"/>
      <c r="AJ26" s="22"/>
      <c r="AK26" s="19"/>
      <c r="AL26" s="19"/>
      <c r="AM26" s="20">
        <f>Table14[[#This Row],[Net Weight of 1 piece in kg]]*Table14[[#This Row],[Material 4 share of total (combined total of all materials shall equal 100%)]]</f>
        <v>0</v>
      </c>
      <c r="AN26" s="81"/>
      <c r="AO26" s="20">
        <f>(Table14[[#This Row],[Weight of Material 4 in kg]]*Table14[[#This Row],[How much of material 4 is wasted in production? State in % of Material 4]]+Table14[[#This Row],[Weight of Material 4 in kg]])*Table14[[#This Row],[Emission Factor Secondary Material 4 in kg CO2-eq/kg]]</f>
        <v>0</v>
      </c>
      <c r="AP26" s="20">
        <f>Table14[[#This Row],[Emissios Material 1 in kg CO2-eq/pc]]+Table14[[#This Row],[emissions Material 2 in kg CO2-eq/pc]]+Table14[[#This Row],[Emisison of Material 3 in kg CO2-eq/pc]]+Table14[[#This Row],[Emissions of Material 4 in kg CO2-eq/pc]]</f>
        <v>0</v>
      </c>
      <c r="AQ26" s="19"/>
      <c r="AR26" s="19"/>
      <c r="AS26" s="24">
        <f>Table14[[#This Row],[Option 1 Processing: electricity consumption per piece in kwh]]+Table14[[#This Row],[Option 1 Processing: additional prodcution process electricity consumption per piece in kwh]]</f>
        <v>0</v>
      </c>
      <c r="AT26" s="40"/>
      <c r="AU26" s="19"/>
      <c r="AV26" s="41">
        <f>IF(Table14[[#This Row],[Option 2 Processing: Hourly eletricity consumption of process]]="",0,Table14[[#This Row],[Option 2 Processing: Hourly eletricity consumption of process]]/Table14[[#This Row],[Option 2: Pieces per hour]])</f>
        <v>0</v>
      </c>
      <c r="AW26" s="19"/>
      <c r="AX26" s="63"/>
      <c r="AY26" s="19"/>
      <c r="AZ26" s="41">
        <f>(Table14[[#This Row],[Option 1: Total electricity consumption in kwh per piece]]+AV26)*AW26</f>
        <v>0</v>
      </c>
      <c r="BA26" s="42"/>
      <c r="BB26" s="40"/>
      <c r="BC26" s="40"/>
      <c r="BD26" s="23"/>
      <c r="BE26" s="47">
        <f t="shared" si="2"/>
        <v>0</v>
      </c>
      <c r="BF26" s="20" t="e">
        <f t="shared" si="3"/>
        <v>#DIV/0!</v>
      </c>
    </row>
    <row r="27" spans="1:58" x14ac:dyDescent="0.35">
      <c r="A27" s="19"/>
      <c r="B27" s="19"/>
      <c r="C27" s="19"/>
      <c r="D2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 s="20">
        <f>Table14[[#This Row],[Net Weight of 1 piece in kg]]+Table14[[#This Row],[Waste in kg per piece (please see waste % per material 1-4)]]</f>
        <v>0</v>
      </c>
      <c r="F27" s="21"/>
      <c r="G27" s="21"/>
      <c r="H27" s="21"/>
      <c r="I27" s="22"/>
      <c r="J27" s="19"/>
      <c r="K27" s="19"/>
      <c r="L27" s="20">
        <f>Table14[[#This Row],[Net Weight of 1 piece in kg]]*Table14[[#This Row],[Material 1 share of total (combined total of all materials shall equal 100%)]]</f>
        <v>0</v>
      </c>
      <c r="M27" s="81"/>
      <c r="N27" s="20">
        <f>(Table14[[#This Row],[Weight Material 1 in kg]]+(Table14[[#This Row],[Weight Material 1 in kg]]*Table14[[#This Row],[How much of material 1 is wasted in production? State in % of Material 1]]))*Table14[[#This Row],[Emission Factor Material 1 in kg CO2-eq/kg]]</f>
        <v>0</v>
      </c>
      <c r="O27" s="21"/>
      <c r="P27" s="21"/>
      <c r="Q27" s="21"/>
      <c r="R27" s="22"/>
      <c r="S27" s="19"/>
      <c r="T27" s="19"/>
      <c r="U27" s="20">
        <f>Table14[[#This Row],[Net Weight of 1 piece in kg]]*O27</f>
        <v>0</v>
      </c>
      <c r="V27" s="81"/>
      <c r="W27" s="20">
        <f>(Table14[[#This Row],[Weight of Material 2 in kg]]*Table14[[#This Row],[How much of material 2 is wasted in production? State in % of Material 2]]+Table14[[#This Row],[Weight of Material 2 in kg]])*Table14[[#This Row],[Emission Factor Material 2 kg CO2-eq/kg]]</f>
        <v>0</v>
      </c>
      <c r="X27" s="23"/>
      <c r="Y27" s="23"/>
      <c r="Z27" s="23"/>
      <c r="AA27" s="22"/>
      <c r="AB27" s="19"/>
      <c r="AC27" s="19"/>
      <c r="AD27" s="20">
        <f>Table14[[#This Row],[Net Weight of 1 piece in kg]]*X27</f>
        <v>0</v>
      </c>
      <c r="AE27" s="81"/>
      <c r="AF27" s="20">
        <f>(Table14[[#This Row],[Weight of Material 3 in kg]]*Table14[[#This Row],[How much of material 3 is wasted in production? State in % of Material 3]]+Table14[[#This Row],[Weight of Material 3 in kg]])*Table14[[#This Row],[Emission Factor Material 3 in kg CO2-eq/kg]]</f>
        <v>0</v>
      </c>
      <c r="AG27" s="23"/>
      <c r="AH27" s="23"/>
      <c r="AI27" s="23"/>
      <c r="AJ27" s="22"/>
      <c r="AK27" s="19"/>
      <c r="AL27" s="19"/>
      <c r="AM27" s="20">
        <f>Table14[[#This Row],[Net Weight of 1 piece in kg]]*Table14[[#This Row],[Material 4 share of total (combined total of all materials shall equal 100%)]]</f>
        <v>0</v>
      </c>
      <c r="AN27" s="81"/>
      <c r="AO27" s="20">
        <f>(Table14[[#This Row],[Weight of Material 4 in kg]]*Table14[[#This Row],[How much of material 4 is wasted in production? State in % of Material 4]]+Table14[[#This Row],[Weight of Material 4 in kg]])*Table14[[#This Row],[Emission Factor Secondary Material 4 in kg CO2-eq/kg]]</f>
        <v>0</v>
      </c>
      <c r="AP27" s="20">
        <f>Table14[[#This Row],[Emissios Material 1 in kg CO2-eq/pc]]+Table14[[#This Row],[emissions Material 2 in kg CO2-eq/pc]]+Table14[[#This Row],[Emisison of Material 3 in kg CO2-eq/pc]]+Table14[[#This Row],[Emissions of Material 4 in kg CO2-eq/pc]]</f>
        <v>0</v>
      </c>
      <c r="AQ27" s="19"/>
      <c r="AR27" s="19"/>
      <c r="AS27" s="24">
        <f>Table14[[#This Row],[Option 1 Processing: electricity consumption per piece in kwh]]+Table14[[#This Row],[Option 1 Processing: additional prodcution process electricity consumption per piece in kwh]]</f>
        <v>0</v>
      </c>
      <c r="AT27" s="40"/>
      <c r="AU27" s="19"/>
      <c r="AV27" s="41">
        <f>IF(Table14[[#This Row],[Option 2 Processing: Hourly eletricity consumption of process]]="",0,Table14[[#This Row],[Option 2 Processing: Hourly eletricity consumption of process]]/Table14[[#This Row],[Option 2: Pieces per hour]])</f>
        <v>0</v>
      </c>
      <c r="AW27" s="19"/>
      <c r="AX27" s="63"/>
      <c r="AY27" s="19"/>
      <c r="AZ27" s="41">
        <f>(Table14[[#This Row],[Option 1: Total electricity consumption in kwh per piece]]+AV27)*AW27</f>
        <v>0</v>
      </c>
      <c r="BA27" s="42"/>
      <c r="BB27" s="40"/>
      <c r="BC27" s="40"/>
      <c r="BD27" s="23"/>
      <c r="BE27" s="47">
        <f t="shared" si="2"/>
        <v>0</v>
      </c>
      <c r="BF27" s="20" t="e">
        <f t="shared" si="3"/>
        <v>#DIV/0!</v>
      </c>
    </row>
    <row r="28" spans="1:58" x14ac:dyDescent="0.35">
      <c r="A28" s="19"/>
      <c r="B28" s="19"/>
      <c r="C28" s="19"/>
      <c r="D2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 s="20">
        <f>Table14[[#This Row],[Net Weight of 1 piece in kg]]+Table14[[#This Row],[Waste in kg per piece (please see waste % per material 1-4)]]</f>
        <v>0</v>
      </c>
      <c r="F28" s="21"/>
      <c r="G28" s="21"/>
      <c r="H28" s="21"/>
      <c r="I28" s="22"/>
      <c r="J28" s="19"/>
      <c r="K28" s="19"/>
      <c r="L28" s="20">
        <f>Table14[[#This Row],[Net Weight of 1 piece in kg]]*Table14[[#This Row],[Material 1 share of total (combined total of all materials shall equal 100%)]]</f>
        <v>0</v>
      </c>
      <c r="M28" s="81"/>
      <c r="N28" s="20">
        <f>(Table14[[#This Row],[Weight Material 1 in kg]]+(Table14[[#This Row],[Weight Material 1 in kg]]*Table14[[#This Row],[How much of material 1 is wasted in production? State in % of Material 1]]))*Table14[[#This Row],[Emission Factor Material 1 in kg CO2-eq/kg]]</f>
        <v>0</v>
      </c>
      <c r="O28" s="21"/>
      <c r="P28" s="21"/>
      <c r="Q28" s="21"/>
      <c r="R28" s="22"/>
      <c r="S28" s="19"/>
      <c r="T28" s="19"/>
      <c r="U28" s="20">
        <f>Table14[[#This Row],[Net Weight of 1 piece in kg]]*O28</f>
        <v>0</v>
      </c>
      <c r="V28" s="81"/>
      <c r="W28" s="20">
        <f>(Table14[[#This Row],[Weight of Material 2 in kg]]*Table14[[#This Row],[How much of material 2 is wasted in production? State in % of Material 2]]+Table14[[#This Row],[Weight of Material 2 in kg]])*Table14[[#This Row],[Emission Factor Material 2 kg CO2-eq/kg]]</f>
        <v>0</v>
      </c>
      <c r="X28" s="23"/>
      <c r="Y28" s="23"/>
      <c r="Z28" s="23"/>
      <c r="AA28" s="22"/>
      <c r="AB28" s="19"/>
      <c r="AC28" s="19"/>
      <c r="AD28" s="20">
        <f>Table14[[#This Row],[Net Weight of 1 piece in kg]]*X28</f>
        <v>0</v>
      </c>
      <c r="AE28" s="81"/>
      <c r="AF28" s="20">
        <f>(Table14[[#This Row],[Weight of Material 3 in kg]]*Table14[[#This Row],[How much of material 3 is wasted in production? State in % of Material 3]]+Table14[[#This Row],[Weight of Material 3 in kg]])*Table14[[#This Row],[Emission Factor Material 3 in kg CO2-eq/kg]]</f>
        <v>0</v>
      </c>
      <c r="AG28" s="23"/>
      <c r="AH28" s="23"/>
      <c r="AI28" s="23"/>
      <c r="AJ28" s="22"/>
      <c r="AK28" s="19"/>
      <c r="AL28" s="19"/>
      <c r="AM28" s="20">
        <f>Table14[[#This Row],[Net Weight of 1 piece in kg]]*Table14[[#This Row],[Material 4 share of total (combined total of all materials shall equal 100%)]]</f>
        <v>0</v>
      </c>
      <c r="AN28" s="81"/>
      <c r="AO28" s="20">
        <f>(Table14[[#This Row],[Weight of Material 4 in kg]]*Table14[[#This Row],[How much of material 4 is wasted in production? State in % of Material 4]]+Table14[[#This Row],[Weight of Material 4 in kg]])*Table14[[#This Row],[Emission Factor Secondary Material 4 in kg CO2-eq/kg]]</f>
        <v>0</v>
      </c>
      <c r="AP28" s="20">
        <f>Table14[[#This Row],[Emissios Material 1 in kg CO2-eq/pc]]+Table14[[#This Row],[emissions Material 2 in kg CO2-eq/pc]]+Table14[[#This Row],[Emisison of Material 3 in kg CO2-eq/pc]]+Table14[[#This Row],[Emissions of Material 4 in kg CO2-eq/pc]]</f>
        <v>0</v>
      </c>
      <c r="AQ28" s="19"/>
      <c r="AR28" s="19"/>
      <c r="AS28" s="24">
        <f>Table14[[#This Row],[Option 1 Processing: electricity consumption per piece in kwh]]+Table14[[#This Row],[Option 1 Processing: additional prodcution process electricity consumption per piece in kwh]]</f>
        <v>0</v>
      </c>
      <c r="AT28" s="40"/>
      <c r="AU28" s="19"/>
      <c r="AV28" s="41">
        <f>IF(Table14[[#This Row],[Option 2 Processing: Hourly eletricity consumption of process]]="",0,Table14[[#This Row],[Option 2 Processing: Hourly eletricity consumption of process]]/Table14[[#This Row],[Option 2: Pieces per hour]])</f>
        <v>0</v>
      </c>
      <c r="AW28" s="19"/>
      <c r="AX28" s="63"/>
      <c r="AY28" s="19"/>
      <c r="AZ28" s="41">
        <f>(Table14[[#This Row],[Option 1: Total electricity consumption in kwh per piece]]+AV28)*AW28</f>
        <v>0</v>
      </c>
      <c r="BA28" s="42"/>
      <c r="BB28" s="40"/>
      <c r="BC28" s="40"/>
      <c r="BD28" s="23"/>
      <c r="BE28" s="47">
        <f t="shared" si="2"/>
        <v>0</v>
      </c>
      <c r="BF28" s="20" t="e">
        <f t="shared" si="3"/>
        <v>#DIV/0!</v>
      </c>
    </row>
    <row r="29" spans="1:58" x14ac:dyDescent="0.35">
      <c r="A29" s="19"/>
      <c r="B29" s="19"/>
      <c r="C29" s="19"/>
      <c r="D2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 s="20">
        <f>Table14[[#This Row],[Net Weight of 1 piece in kg]]+Table14[[#This Row],[Waste in kg per piece (please see waste % per material 1-4)]]</f>
        <v>0</v>
      </c>
      <c r="F29" s="21"/>
      <c r="G29" s="21"/>
      <c r="H29" s="21"/>
      <c r="I29" s="22"/>
      <c r="J29" s="19"/>
      <c r="K29" s="19"/>
      <c r="L29" s="20">
        <f>Table14[[#This Row],[Net Weight of 1 piece in kg]]*Table14[[#This Row],[Material 1 share of total (combined total of all materials shall equal 100%)]]</f>
        <v>0</v>
      </c>
      <c r="M29" s="81"/>
      <c r="N29" s="20">
        <f>(Table14[[#This Row],[Weight Material 1 in kg]]+(Table14[[#This Row],[Weight Material 1 in kg]]*Table14[[#This Row],[How much of material 1 is wasted in production? State in % of Material 1]]))*Table14[[#This Row],[Emission Factor Material 1 in kg CO2-eq/kg]]</f>
        <v>0</v>
      </c>
      <c r="O29" s="21"/>
      <c r="P29" s="21"/>
      <c r="Q29" s="21"/>
      <c r="R29" s="22"/>
      <c r="S29" s="19"/>
      <c r="T29" s="19"/>
      <c r="U29" s="20">
        <f>Table14[[#This Row],[Net Weight of 1 piece in kg]]*O29</f>
        <v>0</v>
      </c>
      <c r="V29" s="81"/>
      <c r="W29" s="20">
        <f>(Table14[[#This Row],[Weight of Material 2 in kg]]*Table14[[#This Row],[How much of material 2 is wasted in production? State in % of Material 2]]+Table14[[#This Row],[Weight of Material 2 in kg]])*Table14[[#This Row],[Emission Factor Material 2 kg CO2-eq/kg]]</f>
        <v>0</v>
      </c>
      <c r="X29" s="23"/>
      <c r="Y29" s="23"/>
      <c r="Z29" s="23"/>
      <c r="AA29" s="22"/>
      <c r="AB29" s="19"/>
      <c r="AC29" s="19"/>
      <c r="AD29" s="20">
        <f>Table14[[#This Row],[Net Weight of 1 piece in kg]]*X29</f>
        <v>0</v>
      </c>
      <c r="AE29" s="81"/>
      <c r="AF29" s="20">
        <f>(Table14[[#This Row],[Weight of Material 3 in kg]]*Table14[[#This Row],[How much of material 3 is wasted in production? State in % of Material 3]]+Table14[[#This Row],[Weight of Material 3 in kg]])*Table14[[#This Row],[Emission Factor Material 3 in kg CO2-eq/kg]]</f>
        <v>0</v>
      </c>
      <c r="AG29" s="23"/>
      <c r="AH29" s="23"/>
      <c r="AI29" s="23"/>
      <c r="AJ29" s="22"/>
      <c r="AK29" s="19"/>
      <c r="AL29" s="19"/>
      <c r="AM29" s="20">
        <f>Table14[[#This Row],[Net Weight of 1 piece in kg]]*Table14[[#This Row],[Material 4 share of total (combined total of all materials shall equal 100%)]]</f>
        <v>0</v>
      </c>
      <c r="AN29" s="81"/>
      <c r="AO29" s="20">
        <f>(Table14[[#This Row],[Weight of Material 4 in kg]]*Table14[[#This Row],[How much of material 4 is wasted in production? State in % of Material 4]]+Table14[[#This Row],[Weight of Material 4 in kg]])*Table14[[#This Row],[Emission Factor Secondary Material 4 in kg CO2-eq/kg]]</f>
        <v>0</v>
      </c>
      <c r="AP29" s="20">
        <f>Table14[[#This Row],[Emissios Material 1 in kg CO2-eq/pc]]+Table14[[#This Row],[emissions Material 2 in kg CO2-eq/pc]]+Table14[[#This Row],[Emisison of Material 3 in kg CO2-eq/pc]]+Table14[[#This Row],[Emissions of Material 4 in kg CO2-eq/pc]]</f>
        <v>0</v>
      </c>
      <c r="AQ29" s="19"/>
      <c r="AR29" s="19"/>
      <c r="AS29" s="24">
        <f>Table14[[#This Row],[Option 1 Processing: electricity consumption per piece in kwh]]+Table14[[#This Row],[Option 1 Processing: additional prodcution process electricity consumption per piece in kwh]]</f>
        <v>0</v>
      </c>
      <c r="AT29" s="40"/>
      <c r="AU29" s="19"/>
      <c r="AV29" s="41">
        <f>IF(Table14[[#This Row],[Option 2 Processing: Hourly eletricity consumption of process]]="",0,Table14[[#This Row],[Option 2 Processing: Hourly eletricity consumption of process]]/Table14[[#This Row],[Option 2: Pieces per hour]])</f>
        <v>0</v>
      </c>
      <c r="AW29" s="19"/>
      <c r="AX29" s="63"/>
      <c r="AY29" s="19"/>
      <c r="AZ29" s="41">
        <f>(Table14[[#This Row],[Option 1: Total electricity consumption in kwh per piece]]+AV29)*AW29</f>
        <v>0</v>
      </c>
      <c r="BA29" s="42"/>
      <c r="BB29" s="40"/>
      <c r="BC29" s="40"/>
      <c r="BD29" s="23"/>
      <c r="BE29" s="47">
        <f t="shared" si="2"/>
        <v>0</v>
      </c>
      <c r="BF29" s="20" t="e">
        <f t="shared" si="3"/>
        <v>#DIV/0!</v>
      </c>
    </row>
    <row r="30" spans="1:58" x14ac:dyDescent="0.35">
      <c r="A30" s="19"/>
      <c r="B30" s="19"/>
      <c r="C30" s="19"/>
      <c r="D3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 s="20">
        <f>Table14[[#This Row],[Net Weight of 1 piece in kg]]+Table14[[#This Row],[Waste in kg per piece (please see waste % per material 1-4)]]</f>
        <v>0</v>
      </c>
      <c r="F30" s="21"/>
      <c r="G30" s="21"/>
      <c r="H30" s="21"/>
      <c r="I30" s="22"/>
      <c r="J30" s="19"/>
      <c r="K30" s="19"/>
      <c r="L30" s="20">
        <f>Table14[[#This Row],[Net Weight of 1 piece in kg]]*Table14[[#This Row],[Material 1 share of total (combined total of all materials shall equal 100%)]]</f>
        <v>0</v>
      </c>
      <c r="M30" s="81"/>
      <c r="N30" s="20">
        <f>(Table14[[#This Row],[Weight Material 1 in kg]]+(Table14[[#This Row],[Weight Material 1 in kg]]*Table14[[#This Row],[How much of material 1 is wasted in production? State in % of Material 1]]))*Table14[[#This Row],[Emission Factor Material 1 in kg CO2-eq/kg]]</f>
        <v>0</v>
      </c>
      <c r="O30" s="21"/>
      <c r="P30" s="21"/>
      <c r="Q30" s="21"/>
      <c r="R30" s="22"/>
      <c r="S30" s="19"/>
      <c r="T30" s="19"/>
      <c r="U30" s="20">
        <f>Table14[[#This Row],[Net Weight of 1 piece in kg]]*O30</f>
        <v>0</v>
      </c>
      <c r="V30" s="81"/>
      <c r="W30" s="20">
        <f>(Table14[[#This Row],[Weight of Material 2 in kg]]*Table14[[#This Row],[How much of material 2 is wasted in production? State in % of Material 2]]+Table14[[#This Row],[Weight of Material 2 in kg]])*Table14[[#This Row],[Emission Factor Material 2 kg CO2-eq/kg]]</f>
        <v>0</v>
      </c>
      <c r="X30" s="23"/>
      <c r="Y30" s="23"/>
      <c r="Z30" s="23"/>
      <c r="AA30" s="22"/>
      <c r="AB30" s="19"/>
      <c r="AC30" s="19"/>
      <c r="AD30" s="20">
        <f>Table14[[#This Row],[Net Weight of 1 piece in kg]]*X30</f>
        <v>0</v>
      </c>
      <c r="AE30" s="81"/>
      <c r="AF30" s="20">
        <f>(Table14[[#This Row],[Weight of Material 3 in kg]]*Table14[[#This Row],[How much of material 3 is wasted in production? State in % of Material 3]]+Table14[[#This Row],[Weight of Material 3 in kg]])*Table14[[#This Row],[Emission Factor Material 3 in kg CO2-eq/kg]]</f>
        <v>0</v>
      </c>
      <c r="AG30" s="23"/>
      <c r="AH30" s="23"/>
      <c r="AI30" s="23"/>
      <c r="AJ30" s="22"/>
      <c r="AK30" s="19"/>
      <c r="AL30" s="19"/>
      <c r="AM30" s="20">
        <f>Table14[[#This Row],[Net Weight of 1 piece in kg]]*Table14[[#This Row],[Material 4 share of total (combined total of all materials shall equal 100%)]]</f>
        <v>0</v>
      </c>
      <c r="AN30" s="81"/>
      <c r="AO30" s="20">
        <f>(Table14[[#This Row],[Weight of Material 4 in kg]]*Table14[[#This Row],[How much of material 4 is wasted in production? State in % of Material 4]]+Table14[[#This Row],[Weight of Material 4 in kg]])*Table14[[#This Row],[Emission Factor Secondary Material 4 in kg CO2-eq/kg]]</f>
        <v>0</v>
      </c>
      <c r="AP30" s="20">
        <f>Table14[[#This Row],[Emissios Material 1 in kg CO2-eq/pc]]+Table14[[#This Row],[emissions Material 2 in kg CO2-eq/pc]]+Table14[[#This Row],[Emisison of Material 3 in kg CO2-eq/pc]]+Table14[[#This Row],[Emissions of Material 4 in kg CO2-eq/pc]]</f>
        <v>0</v>
      </c>
      <c r="AQ30" s="19"/>
      <c r="AR30" s="19"/>
      <c r="AS30" s="24">
        <f>Table14[[#This Row],[Option 1 Processing: electricity consumption per piece in kwh]]+Table14[[#This Row],[Option 1 Processing: additional prodcution process electricity consumption per piece in kwh]]</f>
        <v>0</v>
      </c>
      <c r="AT30" s="40"/>
      <c r="AU30" s="19"/>
      <c r="AV30" s="41">
        <f>IF(Table14[[#This Row],[Option 2 Processing: Hourly eletricity consumption of process]]="",0,Table14[[#This Row],[Option 2 Processing: Hourly eletricity consumption of process]]/Table14[[#This Row],[Option 2: Pieces per hour]])</f>
        <v>0</v>
      </c>
      <c r="AW30" s="19"/>
      <c r="AX30" s="63"/>
      <c r="AY30" s="19"/>
      <c r="AZ30" s="41">
        <f>(Table14[[#This Row],[Option 1: Total electricity consumption in kwh per piece]]+AV30)*AW30</f>
        <v>0</v>
      </c>
      <c r="BA30" s="42"/>
      <c r="BB30" s="40"/>
      <c r="BC30" s="40"/>
      <c r="BD30" s="23"/>
      <c r="BE30" s="47">
        <f t="shared" si="2"/>
        <v>0</v>
      </c>
      <c r="BF30" s="20" t="e">
        <f t="shared" si="3"/>
        <v>#DIV/0!</v>
      </c>
    </row>
    <row r="31" spans="1:58" x14ac:dyDescent="0.35">
      <c r="A31" s="19"/>
      <c r="B31" s="19"/>
      <c r="C31" s="19"/>
      <c r="D3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 s="20">
        <f>Table14[[#This Row],[Net Weight of 1 piece in kg]]+Table14[[#This Row],[Waste in kg per piece (please see waste % per material 1-4)]]</f>
        <v>0</v>
      </c>
      <c r="F31" s="21"/>
      <c r="G31" s="21"/>
      <c r="H31" s="21"/>
      <c r="I31" s="22"/>
      <c r="J31" s="19"/>
      <c r="K31" s="19"/>
      <c r="L31" s="20">
        <f>Table14[[#This Row],[Net Weight of 1 piece in kg]]*Table14[[#This Row],[Material 1 share of total (combined total of all materials shall equal 100%)]]</f>
        <v>0</v>
      </c>
      <c r="M31" s="81"/>
      <c r="N31" s="20">
        <f>(Table14[[#This Row],[Weight Material 1 in kg]]+(Table14[[#This Row],[Weight Material 1 in kg]]*Table14[[#This Row],[How much of material 1 is wasted in production? State in % of Material 1]]))*Table14[[#This Row],[Emission Factor Material 1 in kg CO2-eq/kg]]</f>
        <v>0</v>
      </c>
      <c r="O31" s="21"/>
      <c r="P31" s="21"/>
      <c r="Q31" s="21"/>
      <c r="R31" s="22"/>
      <c r="S31" s="19"/>
      <c r="T31" s="19"/>
      <c r="U31" s="20">
        <f>Table14[[#This Row],[Net Weight of 1 piece in kg]]*O31</f>
        <v>0</v>
      </c>
      <c r="V31" s="81"/>
      <c r="W31" s="20">
        <f>(Table14[[#This Row],[Weight of Material 2 in kg]]*Table14[[#This Row],[How much of material 2 is wasted in production? State in % of Material 2]]+Table14[[#This Row],[Weight of Material 2 in kg]])*Table14[[#This Row],[Emission Factor Material 2 kg CO2-eq/kg]]</f>
        <v>0</v>
      </c>
      <c r="X31" s="23"/>
      <c r="Y31" s="23"/>
      <c r="Z31" s="23"/>
      <c r="AA31" s="22"/>
      <c r="AB31" s="19"/>
      <c r="AC31" s="19"/>
      <c r="AD31" s="20">
        <f>Table14[[#This Row],[Net Weight of 1 piece in kg]]*X31</f>
        <v>0</v>
      </c>
      <c r="AE31" s="81"/>
      <c r="AF31" s="20">
        <f>(Table14[[#This Row],[Weight of Material 3 in kg]]*Table14[[#This Row],[How much of material 3 is wasted in production? State in % of Material 3]]+Table14[[#This Row],[Weight of Material 3 in kg]])*Table14[[#This Row],[Emission Factor Material 3 in kg CO2-eq/kg]]</f>
        <v>0</v>
      </c>
      <c r="AG31" s="23"/>
      <c r="AH31" s="23"/>
      <c r="AI31" s="23"/>
      <c r="AJ31" s="22"/>
      <c r="AK31" s="19"/>
      <c r="AL31" s="19"/>
      <c r="AM31" s="20">
        <f>Table14[[#This Row],[Net Weight of 1 piece in kg]]*Table14[[#This Row],[Material 4 share of total (combined total of all materials shall equal 100%)]]</f>
        <v>0</v>
      </c>
      <c r="AN31" s="81"/>
      <c r="AO31" s="20">
        <f>(Table14[[#This Row],[Weight of Material 4 in kg]]*Table14[[#This Row],[How much of material 4 is wasted in production? State in % of Material 4]]+Table14[[#This Row],[Weight of Material 4 in kg]])*Table14[[#This Row],[Emission Factor Secondary Material 4 in kg CO2-eq/kg]]</f>
        <v>0</v>
      </c>
      <c r="AP31" s="20">
        <f>Table14[[#This Row],[Emissios Material 1 in kg CO2-eq/pc]]+Table14[[#This Row],[emissions Material 2 in kg CO2-eq/pc]]+Table14[[#This Row],[Emisison of Material 3 in kg CO2-eq/pc]]+Table14[[#This Row],[Emissions of Material 4 in kg CO2-eq/pc]]</f>
        <v>0</v>
      </c>
      <c r="AQ31" s="19"/>
      <c r="AR31" s="19"/>
      <c r="AS31" s="24">
        <f>Table14[[#This Row],[Option 1 Processing: electricity consumption per piece in kwh]]+Table14[[#This Row],[Option 1 Processing: additional prodcution process electricity consumption per piece in kwh]]</f>
        <v>0</v>
      </c>
      <c r="AT31" s="40"/>
      <c r="AU31" s="19"/>
      <c r="AV31" s="41">
        <f>IF(Table14[[#This Row],[Option 2 Processing: Hourly eletricity consumption of process]]="",0,Table14[[#This Row],[Option 2 Processing: Hourly eletricity consumption of process]]/Table14[[#This Row],[Option 2: Pieces per hour]])</f>
        <v>0</v>
      </c>
      <c r="AW31" s="19"/>
      <c r="AX31" s="63"/>
      <c r="AY31" s="19"/>
      <c r="AZ31" s="41">
        <f>(Table14[[#This Row],[Option 1: Total electricity consumption in kwh per piece]]+AV31)*AW31</f>
        <v>0</v>
      </c>
      <c r="BA31" s="42"/>
      <c r="BB31" s="40"/>
      <c r="BC31" s="40"/>
      <c r="BD31" s="23"/>
      <c r="BE31" s="47">
        <f t="shared" si="2"/>
        <v>0</v>
      </c>
      <c r="BF31" s="20" t="e">
        <f t="shared" si="3"/>
        <v>#DIV/0!</v>
      </c>
    </row>
    <row r="32" spans="1:58" x14ac:dyDescent="0.35">
      <c r="A32" s="19"/>
      <c r="B32" s="19"/>
      <c r="C32" s="19"/>
      <c r="D3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 s="20">
        <f>Table14[[#This Row],[Net Weight of 1 piece in kg]]+Table14[[#This Row],[Waste in kg per piece (please see waste % per material 1-4)]]</f>
        <v>0</v>
      </c>
      <c r="F32" s="21"/>
      <c r="G32" s="21"/>
      <c r="H32" s="21"/>
      <c r="I32" s="22"/>
      <c r="J32" s="19"/>
      <c r="K32" s="19"/>
      <c r="L32" s="20">
        <f>Table14[[#This Row],[Net Weight of 1 piece in kg]]*Table14[[#This Row],[Material 1 share of total (combined total of all materials shall equal 100%)]]</f>
        <v>0</v>
      </c>
      <c r="M32" s="81"/>
      <c r="N32" s="20">
        <f>(Table14[[#This Row],[Weight Material 1 in kg]]+(Table14[[#This Row],[Weight Material 1 in kg]]*Table14[[#This Row],[How much of material 1 is wasted in production? State in % of Material 1]]))*Table14[[#This Row],[Emission Factor Material 1 in kg CO2-eq/kg]]</f>
        <v>0</v>
      </c>
      <c r="O32" s="21"/>
      <c r="P32" s="21"/>
      <c r="Q32" s="21"/>
      <c r="R32" s="22"/>
      <c r="S32" s="19"/>
      <c r="T32" s="19"/>
      <c r="U32" s="20">
        <f>Table14[[#This Row],[Net Weight of 1 piece in kg]]*O32</f>
        <v>0</v>
      </c>
      <c r="V32" s="81"/>
      <c r="W32" s="20">
        <f>(Table14[[#This Row],[Weight of Material 2 in kg]]*Table14[[#This Row],[How much of material 2 is wasted in production? State in % of Material 2]]+Table14[[#This Row],[Weight of Material 2 in kg]])*Table14[[#This Row],[Emission Factor Material 2 kg CO2-eq/kg]]</f>
        <v>0</v>
      </c>
      <c r="X32" s="23"/>
      <c r="Y32" s="23"/>
      <c r="Z32" s="23"/>
      <c r="AA32" s="22"/>
      <c r="AB32" s="19"/>
      <c r="AC32" s="19"/>
      <c r="AD32" s="20">
        <f>Table14[[#This Row],[Net Weight of 1 piece in kg]]*X32</f>
        <v>0</v>
      </c>
      <c r="AE32" s="81"/>
      <c r="AF32" s="20">
        <f>(Table14[[#This Row],[Weight of Material 3 in kg]]*Table14[[#This Row],[How much of material 3 is wasted in production? State in % of Material 3]]+Table14[[#This Row],[Weight of Material 3 in kg]])*Table14[[#This Row],[Emission Factor Material 3 in kg CO2-eq/kg]]</f>
        <v>0</v>
      </c>
      <c r="AG32" s="23"/>
      <c r="AH32" s="23"/>
      <c r="AI32" s="23"/>
      <c r="AJ32" s="22"/>
      <c r="AK32" s="19"/>
      <c r="AL32" s="19"/>
      <c r="AM32" s="20">
        <f>Table14[[#This Row],[Net Weight of 1 piece in kg]]*Table14[[#This Row],[Material 4 share of total (combined total of all materials shall equal 100%)]]</f>
        <v>0</v>
      </c>
      <c r="AN32" s="81"/>
      <c r="AO32" s="20">
        <f>(Table14[[#This Row],[Weight of Material 4 in kg]]*Table14[[#This Row],[How much of material 4 is wasted in production? State in % of Material 4]]+Table14[[#This Row],[Weight of Material 4 in kg]])*Table14[[#This Row],[Emission Factor Secondary Material 4 in kg CO2-eq/kg]]</f>
        <v>0</v>
      </c>
      <c r="AP32" s="20">
        <f>Table14[[#This Row],[Emissios Material 1 in kg CO2-eq/pc]]+Table14[[#This Row],[emissions Material 2 in kg CO2-eq/pc]]+Table14[[#This Row],[Emisison of Material 3 in kg CO2-eq/pc]]+Table14[[#This Row],[Emissions of Material 4 in kg CO2-eq/pc]]</f>
        <v>0</v>
      </c>
      <c r="AQ32" s="19"/>
      <c r="AR32" s="19"/>
      <c r="AS32" s="24">
        <f>Table14[[#This Row],[Option 1 Processing: electricity consumption per piece in kwh]]+Table14[[#This Row],[Option 1 Processing: additional prodcution process electricity consumption per piece in kwh]]</f>
        <v>0</v>
      </c>
      <c r="AT32" s="40"/>
      <c r="AU32" s="19"/>
      <c r="AV32" s="41">
        <f>IF(Table14[[#This Row],[Option 2 Processing: Hourly eletricity consumption of process]]="",0,Table14[[#This Row],[Option 2 Processing: Hourly eletricity consumption of process]]/Table14[[#This Row],[Option 2: Pieces per hour]])</f>
        <v>0</v>
      </c>
      <c r="AW32" s="19"/>
      <c r="AX32" s="63"/>
      <c r="AY32" s="19"/>
      <c r="AZ32" s="41">
        <f>(Table14[[#This Row],[Option 1: Total electricity consumption in kwh per piece]]+AV32)*AW32</f>
        <v>0</v>
      </c>
      <c r="BA32" s="42"/>
      <c r="BB32" s="40"/>
      <c r="BC32" s="40"/>
      <c r="BD32" s="23"/>
      <c r="BE32" s="47">
        <f t="shared" si="2"/>
        <v>0</v>
      </c>
      <c r="BF32" s="20" t="e">
        <f t="shared" si="3"/>
        <v>#DIV/0!</v>
      </c>
    </row>
    <row r="33" spans="1:58" x14ac:dyDescent="0.35">
      <c r="A33" s="19"/>
      <c r="B33" s="19"/>
      <c r="C33" s="19"/>
      <c r="D3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 s="20">
        <f>Table14[[#This Row],[Net Weight of 1 piece in kg]]+Table14[[#This Row],[Waste in kg per piece (please see waste % per material 1-4)]]</f>
        <v>0</v>
      </c>
      <c r="F33" s="21"/>
      <c r="G33" s="21"/>
      <c r="H33" s="21"/>
      <c r="I33" s="22"/>
      <c r="J33" s="19"/>
      <c r="K33" s="19"/>
      <c r="L33" s="20">
        <f>Table14[[#This Row],[Net Weight of 1 piece in kg]]*Table14[[#This Row],[Material 1 share of total (combined total of all materials shall equal 100%)]]</f>
        <v>0</v>
      </c>
      <c r="M33" s="81"/>
      <c r="N33" s="20">
        <f>(Table14[[#This Row],[Weight Material 1 in kg]]+(Table14[[#This Row],[Weight Material 1 in kg]]*Table14[[#This Row],[How much of material 1 is wasted in production? State in % of Material 1]]))*Table14[[#This Row],[Emission Factor Material 1 in kg CO2-eq/kg]]</f>
        <v>0</v>
      </c>
      <c r="O33" s="21"/>
      <c r="P33" s="21"/>
      <c r="Q33" s="21"/>
      <c r="R33" s="22"/>
      <c r="S33" s="19"/>
      <c r="T33" s="19"/>
      <c r="U33" s="20">
        <f>Table14[[#This Row],[Net Weight of 1 piece in kg]]*O33</f>
        <v>0</v>
      </c>
      <c r="V33" s="81"/>
      <c r="W33" s="20">
        <f>(Table14[[#This Row],[Weight of Material 2 in kg]]*Table14[[#This Row],[How much of material 2 is wasted in production? State in % of Material 2]]+Table14[[#This Row],[Weight of Material 2 in kg]])*Table14[[#This Row],[Emission Factor Material 2 kg CO2-eq/kg]]</f>
        <v>0</v>
      </c>
      <c r="X33" s="23"/>
      <c r="Y33" s="23"/>
      <c r="Z33" s="23"/>
      <c r="AA33" s="22"/>
      <c r="AB33" s="19"/>
      <c r="AC33" s="19"/>
      <c r="AD33" s="20">
        <f>Table14[[#This Row],[Net Weight of 1 piece in kg]]*X33</f>
        <v>0</v>
      </c>
      <c r="AE33" s="81"/>
      <c r="AF33" s="20">
        <f>(Table14[[#This Row],[Weight of Material 3 in kg]]*Table14[[#This Row],[How much of material 3 is wasted in production? State in % of Material 3]]+Table14[[#This Row],[Weight of Material 3 in kg]])*Table14[[#This Row],[Emission Factor Material 3 in kg CO2-eq/kg]]</f>
        <v>0</v>
      </c>
      <c r="AG33" s="23"/>
      <c r="AH33" s="23"/>
      <c r="AI33" s="23"/>
      <c r="AJ33" s="22"/>
      <c r="AK33" s="19"/>
      <c r="AL33" s="19"/>
      <c r="AM33" s="20">
        <f>Table14[[#This Row],[Net Weight of 1 piece in kg]]*Table14[[#This Row],[Material 4 share of total (combined total of all materials shall equal 100%)]]</f>
        <v>0</v>
      </c>
      <c r="AN33" s="81"/>
      <c r="AO33" s="20">
        <f>(Table14[[#This Row],[Weight of Material 4 in kg]]*Table14[[#This Row],[How much of material 4 is wasted in production? State in % of Material 4]]+Table14[[#This Row],[Weight of Material 4 in kg]])*Table14[[#This Row],[Emission Factor Secondary Material 4 in kg CO2-eq/kg]]</f>
        <v>0</v>
      </c>
      <c r="AP33" s="20">
        <f>Table14[[#This Row],[Emissios Material 1 in kg CO2-eq/pc]]+Table14[[#This Row],[emissions Material 2 in kg CO2-eq/pc]]+Table14[[#This Row],[Emisison of Material 3 in kg CO2-eq/pc]]+Table14[[#This Row],[Emissions of Material 4 in kg CO2-eq/pc]]</f>
        <v>0</v>
      </c>
      <c r="AQ33" s="19"/>
      <c r="AR33" s="19"/>
      <c r="AS33" s="24">
        <f>Table14[[#This Row],[Option 1 Processing: electricity consumption per piece in kwh]]+Table14[[#This Row],[Option 1 Processing: additional prodcution process electricity consumption per piece in kwh]]</f>
        <v>0</v>
      </c>
      <c r="AT33" s="40"/>
      <c r="AU33" s="19"/>
      <c r="AV33" s="41">
        <f>IF(Table14[[#This Row],[Option 2 Processing: Hourly eletricity consumption of process]]="",0,Table14[[#This Row],[Option 2 Processing: Hourly eletricity consumption of process]]/Table14[[#This Row],[Option 2: Pieces per hour]])</f>
        <v>0</v>
      </c>
      <c r="AW33" s="19"/>
      <c r="AX33" s="63"/>
      <c r="AY33" s="19"/>
      <c r="AZ33" s="41">
        <f>(Table14[[#This Row],[Option 1: Total electricity consumption in kwh per piece]]+AV33)*AW33</f>
        <v>0</v>
      </c>
      <c r="BA33" s="42"/>
      <c r="BB33" s="40"/>
      <c r="BC33" s="40"/>
      <c r="BD33" s="23"/>
      <c r="BE33" s="47">
        <f t="shared" si="2"/>
        <v>0</v>
      </c>
      <c r="BF33" s="20" t="e">
        <f t="shared" si="3"/>
        <v>#DIV/0!</v>
      </c>
    </row>
    <row r="34" spans="1:58" x14ac:dyDescent="0.35">
      <c r="A34" s="19"/>
      <c r="B34" s="19"/>
      <c r="C34" s="19"/>
      <c r="D3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 s="20">
        <f>Table14[[#This Row],[Net Weight of 1 piece in kg]]+Table14[[#This Row],[Waste in kg per piece (please see waste % per material 1-4)]]</f>
        <v>0</v>
      </c>
      <c r="F34" s="21"/>
      <c r="G34" s="21"/>
      <c r="H34" s="21"/>
      <c r="I34" s="22"/>
      <c r="J34" s="19"/>
      <c r="K34" s="19"/>
      <c r="L34" s="20">
        <f>Table14[[#This Row],[Net Weight of 1 piece in kg]]*Table14[[#This Row],[Material 1 share of total (combined total of all materials shall equal 100%)]]</f>
        <v>0</v>
      </c>
      <c r="M34" s="81"/>
      <c r="N34" s="20">
        <f>(Table14[[#This Row],[Weight Material 1 in kg]]+(Table14[[#This Row],[Weight Material 1 in kg]]*Table14[[#This Row],[How much of material 1 is wasted in production? State in % of Material 1]]))*Table14[[#This Row],[Emission Factor Material 1 in kg CO2-eq/kg]]</f>
        <v>0</v>
      </c>
      <c r="O34" s="21"/>
      <c r="P34" s="21"/>
      <c r="Q34" s="21"/>
      <c r="R34" s="22"/>
      <c r="S34" s="19"/>
      <c r="T34" s="19"/>
      <c r="U34" s="20">
        <f>Table14[[#This Row],[Net Weight of 1 piece in kg]]*O34</f>
        <v>0</v>
      </c>
      <c r="V34" s="81"/>
      <c r="W34" s="20">
        <f>(Table14[[#This Row],[Weight of Material 2 in kg]]*Table14[[#This Row],[How much of material 2 is wasted in production? State in % of Material 2]]+Table14[[#This Row],[Weight of Material 2 in kg]])*Table14[[#This Row],[Emission Factor Material 2 kg CO2-eq/kg]]</f>
        <v>0</v>
      </c>
      <c r="X34" s="23"/>
      <c r="Y34" s="23"/>
      <c r="Z34" s="23"/>
      <c r="AA34" s="22"/>
      <c r="AB34" s="19"/>
      <c r="AC34" s="19"/>
      <c r="AD34" s="20">
        <f>Table14[[#This Row],[Net Weight of 1 piece in kg]]*X34</f>
        <v>0</v>
      </c>
      <c r="AE34" s="81"/>
      <c r="AF34" s="20">
        <f>(Table14[[#This Row],[Weight of Material 3 in kg]]*Table14[[#This Row],[How much of material 3 is wasted in production? State in % of Material 3]]+Table14[[#This Row],[Weight of Material 3 in kg]])*Table14[[#This Row],[Emission Factor Material 3 in kg CO2-eq/kg]]</f>
        <v>0</v>
      </c>
      <c r="AG34" s="23"/>
      <c r="AH34" s="23"/>
      <c r="AI34" s="23"/>
      <c r="AJ34" s="22"/>
      <c r="AK34" s="19"/>
      <c r="AL34" s="19"/>
      <c r="AM34" s="20">
        <f>Table14[[#This Row],[Net Weight of 1 piece in kg]]*Table14[[#This Row],[Material 4 share of total (combined total of all materials shall equal 100%)]]</f>
        <v>0</v>
      </c>
      <c r="AN34" s="81"/>
      <c r="AO34" s="20">
        <f>(Table14[[#This Row],[Weight of Material 4 in kg]]*Table14[[#This Row],[How much of material 4 is wasted in production? State in % of Material 4]]+Table14[[#This Row],[Weight of Material 4 in kg]])*Table14[[#This Row],[Emission Factor Secondary Material 4 in kg CO2-eq/kg]]</f>
        <v>0</v>
      </c>
      <c r="AP34" s="20">
        <f>Table14[[#This Row],[Emissios Material 1 in kg CO2-eq/pc]]+Table14[[#This Row],[emissions Material 2 in kg CO2-eq/pc]]+Table14[[#This Row],[Emisison of Material 3 in kg CO2-eq/pc]]+Table14[[#This Row],[Emissions of Material 4 in kg CO2-eq/pc]]</f>
        <v>0</v>
      </c>
      <c r="AQ34" s="19"/>
      <c r="AR34" s="19"/>
      <c r="AS34" s="24">
        <f>Table14[[#This Row],[Option 1 Processing: electricity consumption per piece in kwh]]+Table14[[#This Row],[Option 1 Processing: additional prodcution process electricity consumption per piece in kwh]]</f>
        <v>0</v>
      </c>
      <c r="AT34" s="40"/>
      <c r="AU34" s="19"/>
      <c r="AV34" s="41">
        <f>IF(Table14[[#This Row],[Option 2 Processing: Hourly eletricity consumption of process]]="",0,Table14[[#This Row],[Option 2 Processing: Hourly eletricity consumption of process]]/Table14[[#This Row],[Option 2: Pieces per hour]])</f>
        <v>0</v>
      </c>
      <c r="AW34" s="19"/>
      <c r="AX34" s="63"/>
      <c r="AY34" s="19"/>
      <c r="AZ34" s="41">
        <f>(Table14[[#This Row],[Option 1: Total electricity consumption in kwh per piece]]+AV34)*AW34</f>
        <v>0</v>
      </c>
      <c r="BA34" s="42"/>
      <c r="BB34" s="40"/>
      <c r="BC34" s="40"/>
      <c r="BD34" s="23"/>
      <c r="BE34" s="47">
        <f t="shared" si="2"/>
        <v>0</v>
      </c>
      <c r="BF34" s="20" t="e">
        <f t="shared" si="3"/>
        <v>#DIV/0!</v>
      </c>
    </row>
    <row r="35" spans="1:58" x14ac:dyDescent="0.35">
      <c r="A35" s="19"/>
      <c r="B35" s="19"/>
      <c r="C35" s="19"/>
      <c r="D3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 s="20">
        <f>Table14[[#This Row],[Net Weight of 1 piece in kg]]+Table14[[#This Row],[Waste in kg per piece (please see waste % per material 1-4)]]</f>
        <v>0</v>
      </c>
      <c r="F35" s="21"/>
      <c r="G35" s="21"/>
      <c r="H35" s="21"/>
      <c r="I35" s="22"/>
      <c r="J35" s="19"/>
      <c r="K35" s="19"/>
      <c r="L35" s="20">
        <f>Table14[[#This Row],[Net Weight of 1 piece in kg]]*Table14[[#This Row],[Material 1 share of total (combined total of all materials shall equal 100%)]]</f>
        <v>0</v>
      </c>
      <c r="M35" s="81"/>
      <c r="N35" s="20">
        <f>(Table14[[#This Row],[Weight Material 1 in kg]]+(Table14[[#This Row],[Weight Material 1 in kg]]*Table14[[#This Row],[How much of material 1 is wasted in production? State in % of Material 1]]))*Table14[[#This Row],[Emission Factor Material 1 in kg CO2-eq/kg]]</f>
        <v>0</v>
      </c>
      <c r="O35" s="21"/>
      <c r="P35" s="21"/>
      <c r="Q35" s="21"/>
      <c r="R35" s="22"/>
      <c r="S35" s="19"/>
      <c r="T35" s="19"/>
      <c r="U35" s="20">
        <f>Table14[[#This Row],[Net Weight of 1 piece in kg]]*O35</f>
        <v>0</v>
      </c>
      <c r="V35" s="81"/>
      <c r="W35" s="20">
        <f>(Table14[[#This Row],[Weight of Material 2 in kg]]*Table14[[#This Row],[How much of material 2 is wasted in production? State in % of Material 2]]+Table14[[#This Row],[Weight of Material 2 in kg]])*Table14[[#This Row],[Emission Factor Material 2 kg CO2-eq/kg]]</f>
        <v>0</v>
      </c>
      <c r="X35" s="23"/>
      <c r="Y35" s="23"/>
      <c r="Z35" s="23"/>
      <c r="AA35" s="22"/>
      <c r="AB35" s="19"/>
      <c r="AC35" s="19"/>
      <c r="AD35" s="20">
        <f>Table14[[#This Row],[Net Weight of 1 piece in kg]]*X35</f>
        <v>0</v>
      </c>
      <c r="AE35" s="81"/>
      <c r="AF35" s="20">
        <f>(Table14[[#This Row],[Weight of Material 3 in kg]]*Table14[[#This Row],[How much of material 3 is wasted in production? State in % of Material 3]]+Table14[[#This Row],[Weight of Material 3 in kg]])*Table14[[#This Row],[Emission Factor Material 3 in kg CO2-eq/kg]]</f>
        <v>0</v>
      </c>
      <c r="AG35" s="23"/>
      <c r="AH35" s="23"/>
      <c r="AI35" s="23"/>
      <c r="AJ35" s="22"/>
      <c r="AK35" s="19"/>
      <c r="AL35" s="19"/>
      <c r="AM35" s="20">
        <f>Table14[[#This Row],[Net Weight of 1 piece in kg]]*Table14[[#This Row],[Material 4 share of total (combined total of all materials shall equal 100%)]]</f>
        <v>0</v>
      </c>
      <c r="AN35" s="81"/>
      <c r="AO35" s="20">
        <f>(Table14[[#This Row],[Weight of Material 4 in kg]]*Table14[[#This Row],[How much of material 4 is wasted in production? State in % of Material 4]]+Table14[[#This Row],[Weight of Material 4 in kg]])*Table14[[#This Row],[Emission Factor Secondary Material 4 in kg CO2-eq/kg]]</f>
        <v>0</v>
      </c>
      <c r="AP35" s="20">
        <f>Table14[[#This Row],[Emissios Material 1 in kg CO2-eq/pc]]+Table14[[#This Row],[emissions Material 2 in kg CO2-eq/pc]]+Table14[[#This Row],[Emisison of Material 3 in kg CO2-eq/pc]]+Table14[[#This Row],[Emissions of Material 4 in kg CO2-eq/pc]]</f>
        <v>0</v>
      </c>
      <c r="AQ35" s="19"/>
      <c r="AR35" s="19"/>
      <c r="AS35" s="24">
        <f>Table14[[#This Row],[Option 1 Processing: electricity consumption per piece in kwh]]+Table14[[#This Row],[Option 1 Processing: additional prodcution process electricity consumption per piece in kwh]]</f>
        <v>0</v>
      </c>
      <c r="AT35" s="40"/>
      <c r="AU35" s="19"/>
      <c r="AV35" s="41">
        <f>IF(Table14[[#This Row],[Option 2 Processing: Hourly eletricity consumption of process]]="",0,Table14[[#This Row],[Option 2 Processing: Hourly eletricity consumption of process]]/Table14[[#This Row],[Option 2: Pieces per hour]])</f>
        <v>0</v>
      </c>
      <c r="AW35" s="19"/>
      <c r="AX35" s="63"/>
      <c r="AY35" s="19"/>
      <c r="AZ35" s="41">
        <f>(Table14[[#This Row],[Option 1: Total electricity consumption in kwh per piece]]+AV35)*AW35</f>
        <v>0</v>
      </c>
      <c r="BA35" s="42"/>
      <c r="BB35" s="40"/>
      <c r="BC35" s="40"/>
      <c r="BD35" s="23"/>
      <c r="BE35" s="47">
        <f t="shared" si="2"/>
        <v>0</v>
      </c>
      <c r="BF35" s="20" t="e">
        <f t="shared" si="3"/>
        <v>#DIV/0!</v>
      </c>
    </row>
    <row r="36" spans="1:58" x14ac:dyDescent="0.35">
      <c r="A36" s="19"/>
      <c r="B36" s="19"/>
      <c r="C36" s="19"/>
      <c r="D3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 s="20">
        <f>Table14[[#This Row],[Net Weight of 1 piece in kg]]+Table14[[#This Row],[Waste in kg per piece (please see waste % per material 1-4)]]</f>
        <v>0</v>
      </c>
      <c r="F36" s="21"/>
      <c r="G36" s="21"/>
      <c r="H36" s="21"/>
      <c r="I36" s="22"/>
      <c r="J36" s="19"/>
      <c r="K36" s="19"/>
      <c r="L36" s="20">
        <f>Table14[[#This Row],[Net Weight of 1 piece in kg]]*Table14[[#This Row],[Material 1 share of total (combined total of all materials shall equal 100%)]]</f>
        <v>0</v>
      </c>
      <c r="M36" s="81"/>
      <c r="N36" s="20">
        <f>(Table14[[#This Row],[Weight Material 1 in kg]]+(Table14[[#This Row],[Weight Material 1 in kg]]*Table14[[#This Row],[How much of material 1 is wasted in production? State in % of Material 1]]))*Table14[[#This Row],[Emission Factor Material 1 in kg CO2-eq/kg]]</f>
        <v>0</v>
      </c>
      <c r="O36" s="21"/>
      <c r="P36" s="21"/>
      <c r="Q36" s="21"/>
      <c r="R36" s="22"/>
      <c r="S36" s="19"/>
      <c r="T36" s="19"/>
      <c r="U36" s="20">
        <f>Table14[[#This Row],[Net Weight of 1 piece in kg]]*O36</f>
        <v>0</v>
      </c>
      <c r="V36" s="81"/>
      <c r="W36" s="20">
        <f>(Table14[[#This Row],[Weight of Material 2 in kg]]*Table14[[#This Row],[How much of material 2 is wasted in production? State in % of Material 2]]+Table14[[#This Row],[Weight of Material 2 in kg]])*Table14[[#This Row],[Emission Factor Material 2 kg CO2-eq/kg]]</f>
        <v>0</v>
      </c>
      <c r="X36" s="23"/>
      <c r="Y36" s="23"/>
      <c r="Z36" s="23"/>
      <c r="AA36" s="22"/>
      <c r="AB36" s="19"/>
      <c r="AC36" s="19"/>
      <c r="AD36" s="20">
        <f>Table14[[#This Row],[Net Weight of 1 piece in kg]]*X36</f>
        <v>0</v>
      </c>
      <c r="AE36" s="81"/>
      <c r="AF36" s="20">
        <f>(Table14[[#This Row],[Weight of Material 3 in kg]]*Table14[[#This Row],[How much of material 3 is wasted in production? State in % of Material 3]]+Table14[[#This Row],[Weight of Material 3 in kg]])*Table14[[#This Row],[Emission Factor Material 3 in kg CO2-eq/kg]]</f>
        <v>0</v>
      </c>
      <c r="AG36" s="23"/>
      <c r="AH36" s="23"/>
      <c r="AI36" s="23"/>
      <c r="AJ36" s="22"/>
      <c r="AK36" s="19"/>
      <c r="AL36" s="19"/>
      <c r="AM36" s="20">
        <f>Table14[[#This Row],[Net Weight of 1 piece in kg]]*Table14[[#This Row],[Material 4 share of total (combined total of all materials shall equal 100%)]]</f>
        <v>0</v>
      </c>
      <c r="AN36" s="81"/>
      <c r="AO36" s="20">
        <f>(Table14[[#This Row],[Weight of Material 4 in kg]]*Table14[[#This Row],[How much of material 4 is wasted in production? State in % of Material 4]]+Table14[[#This Row],[Weight of Material 4 in kg]])*Table14[[#This Row],[Emission Factor Secondary Material 4 in kg CO2-eq/kg]]</f>
        <v>0</v>
      </c>
      <c r="AP36" s="20">
        <f>Table14[[#This Row],[Emissios Material 1 in kg CO2-eq/pc]]+Table14[[#This Row],[emissions Material 2 in kg CO2-eq/pc]]+Table14[[#This Row],[Emisison of Material 3 in kg CO2-eq/pc]]+Table14[[#This Row],[Emissions of Material 4 in kg CO2-eq/pc]]</f>
        <v>0</v>
      </c>
      <c r="AQ36" s="19"/>
      <c r="AR36" s="19"/>
      <c r="AS36" s="24">
        <f>Table14[[#This Row],[Option 1 Processing: electricity consumption per piece in kwh]]+Table14[[#This Row],[Option 1 Processing: additional prodcution process electricity consumption per piece in kwh]]</f>
        <v>0</v>
      </c>
      <c r="AT36" s="40"/>
      <c r="AU36" s="19"/>
      <c r="AV36" s="41">
        <f>IF(Table14[[#This Row],[Option 2 Processing: Hourly eletricity consumption of process]]="",0,Table14[[#This Row],[Option 2 Processing: Hourly eletricity consumption of process]]/Table14[[#This Row],[Option 2: Pieces per hour]])</f>
        <v>0</v>
      </c>
      <c r="AW36" s="19"/>
      <c r="AX36" s="63"/>
      <c r="AY36" s="19"/>
      <c r="AZ36" s="41">
        <f>(Table14[[#This Row],[Option 1: Total electricity consumption in kwh per piece]]+AV36)*AW36</f>
        <v>0</v>
      </c>
      <c r="BA36" s="42"/>
      <c r="BB36" s="40"/>
      <c r="BC36" s="40"/>
      <c r="BD36" s="23"/>
      <c r="BE36" s="47">
        <f t="shared" si="2"/>
        <v>0</v>
      </c>
      <c r="BF36" s="20" t="e">
        <f t="shared" si="3"/>
        <v>#DIV/0!</v>
      </c>
    </row>
    <row r="37" spans="1:58" x14ac:dyDescent="0.35">
      <c r="A37" s="19"/>
      <c r="B37" s="19"/>
      <c r="C37" s="19"/>
      <c r="D3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 s="20">
        <f>Table14[[#This Row],[Net Weight of 1 piece in kg]]+Table14[[#This Row],[Waste in kg per piece (please see waste % per material 1-4)]]</f>
        <v>0</v>
      </c>
      <c r="F37" s="21"/>
      <c r="G37" s="21"/>
      <c r="H37" s="21"/>
      <c r="I37" s="22"/>
      <c r="J37" s="19"/>
      <c r="K37" s="19"/>
      <c r="L37" s="20">
        <f>Table14[[#This Row],[Net Weight of 1 piece in kg]]*Table14[[#This Row],[Material 1 share of total (combined total of all materials shall equal 100%)]]</f>
        <v>0</v>
      </c>
      <c r="M37" s="81"/>
      <c r="N37" s="20">
        <f>(Table14[[#This Row],[Weight Material 1 in kg]]+(Table14[[#This Row],[Weight Material 1 in kg]]*Table14[[#This Row],[How much of material 1 is wasted in production? State in % of Material 1]]))*Table14[[#This Row],[Emission Factor Material 1 in kg CO2-eq/kg]]</f>
        <v>0</v>
      </c>
      <c r="O37" s="21"/>
      <c r="P37" s="21"/>
      <c r="Q37" s="21"/>
      <c r="R37" s="22"/>
      <c r="S37" s="19"/>
      <c r="T37" s="19"/>
      <c r="U37" s="20">
        <f>Table14[[#This Row],[Net Weight of 1 piece in kg]]*O37</f>
        <v>0</v>
      </c>
      <c r="V37" s="81"/>
      <c r="W37" s="20">
        <f>(Table14[[#This Row],[Weight of Material 2 in kg]]*Table14[[#This Row],[How much of material 2 is wasted in production? State in % of Material 2]]+Table14[[#This Row],[Weight of Material 2 in kg]])*Table14[[#This Row],[Emission Factor Material 2 kg CO2-eq/kg]]</f>
        <v>0</v>
      </c>
      <c r="X37" s="23"/>
      <c r="Y37" s="23"/>
      <c r="Z37" s="23"/>
      <c r="AA37" s="22"/>
      <c r="AB37" s="19"/>
      <c r="AC37" s="19"/>
      <c r="AD37" s="20">
        <f>Table14[[#This Row],[Net Weight of 1 piece in kg]]*X37</f>
        <v>0</v>
      </c>
      <c r="AE37" s="81"/>
      <c r="AF37" s="20">
        <f>(Table14[[#This Row],[Weight of Material 3 in kg]]*Table14[[#This Row],[How much of material 3 is wasted in production? State in % of Material 3]]+Table14[[#This Row],[Weight of Material 3 in kg]])*Table14[[#This Row],[Emission Factor Material 3 in kg CO2-eq/kg]]</f>
        <v>0</v>
      </c>
      <c r="AG37" s="23"/>
      <c r="AH37" s="23"/>
      <c r="AI37" s="23"/>
      <c r="AJ37" s="22"/>
      <c r="AK37" s="19"/>
      <c r="AL37" s="19"/>
      <c r="AM37" s="20">
        <f>Table14[[#This Row],[Net Weight of 1 piece in kg]]*Table14[[#This Row],[Material 4 share of total (combined total of all materials shall equal 100%)]]</f>
        <v>0</v>
      </c>
      <c r="AN37" s="81"/>
      <c r="AO37" s="20">
        <f>(Table14[[#This Row],[Weight of Material 4 in kg]]*Table14[[#This Row],[How much of material 4 is wasted in production? State in % of Material 4]]+Table14[[#This Row],[Weight of Material 4 in kg]])*Table14[[#This Row],[Emission Factor Secondary Material 4 in kg CO2-eq/kg]]</f>
        <v>0</v>
      </c>
      <c r="AP37" s="20">
        <f>Table14[[#This Row],[Emissios Material 1 in kg CO2-eq/pc]]+Table14[[#This Row],[emissions Material 2 in kg CO2-eq/pc]]+Table14[[#This Row],[Emisison of Material 3 in kg CO2-eq/pc]]+Table14[[#This Row],[Emissions of Material 4 in kg CO2-eq/pc]]</f>
        <v>0</v>
      </c>
      <c r="AQ37" s="19"/>
      <c r="AR37" s="19"/>
      <c r="AS37" s="24">
        <f>Table14[[#This Row],[Option 1 Processing: electricity consumption per piece in kwh]]+Table14[[#This Row],[Option 1 Processing: additional prodcution process electricity consumption per piece in kwh]]</f>
        <v>0</v>
      </c>
      <c r="AT37" s="40"/>
      <c r="AU37" s="19"/>
      <c r="AV37" s="41">
        <f>IF(Table14[[#This Row],[Option 2 Processing: Hourly eletricity consumption of process]]="",0,Table14[[#This Row],[Option 2 Processing: Hourly eletricity consumption of process]]/Table14[[#This Row],[Option 2: Pieces per hour]])</f>
        <v>0</v>
      </c>
      <c r="AW37" s="19"/>
      <c r="AX37" s="63"/>
      <c r="AY37" s="19"/>
      <c r="AZ37" s="41">
        <f>(Table14[[#This Row],[Option 1: Total electricity consumption in kwh per piece]]+AV37)*AW37</f>
        <v>0</v>
      </c>
      <c r="BA37" s="42"/>
      <c r="BB37" s="40"/>
      <c r="BC37" s="40"/>
      <c r="BD37" s="23"/>
      <c r="BE37" s="47">
        <f t="shared" si="2"/>
        <v>0</v>
      </c>
      <c r="BF37" s="20" t="e">
        <f t="shared" si="3"/>
        <v>#DIV/0!</v>
      </c>
    </row>
    <row r="38" spans="1:58" x14ac:dyDescent="0.35">
      <c r="A38" s="19"/>
      <c r="B38" s="19"/>
      <c r="C38" s="19"/>
      <c r="D3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 s="20">
        <f>Table14[[#This Row],[Net Weight of 1 piece in kg]]+Table14[[#This Row],[Waste in kg per piece (please see waste % per material 1-4)]]</f>
        <v>0</v>
      </c>
      <c r="F38" s="21"/>
      <c r="G38" s="21"/>
      <c r="H38" s="21"/>
      <c r="I38" s="22"/>
      <c r="J38" s="19"/>
      <c r="K38" s="19"/>
      <c r="L38" s="20">
        <f>Table14[[#This Row],[Net Weight of 1 piece in kg]]*Table14[[#This Row],[Material 1 share of total (combined total of all materials shall equal 100%)]]</f>
        <v>0</v>
      </c>
      <c r="M38" s="81"/>
      <c r="N38" s="20">
        <f>(Table14[[#This Row],[Weight Material 1 in kg]]+(Table14[[#This Row],[Weight Material 1 in kg]]*Table14[[#This Row],[How much of material 1 is wasted in production? State in % of Material 1]]))*Table14[[#This Row],[Emission Factor Material 1 in kg CO2-eq/kg]]</f>
        <v>0</v>
      </c>
      <c r="O38" s="21"/>
      <c r="P38" s="21"/>
      <c r="Q38" s="21"/>
      <c r="R38" s="22"/>
      <c r="S38" s="19"/>
      <c r="T38" s="19"/>
      <c r="U38" s="20">
        <f>Table14[[#This Row],[Net Weight of 1 piece in kg]]*O38</f>
        <v>0</v>
      </c>
      <c r="V38" s="81"/>
      <c r="W38" s="20">
        <f>(Table14[[#This Row],[Weight of Material 2 in kg]]*Table14[[#This Row],[How much of material 2 is wasted in production? State in % of Material 2]]+Table14[[#This Row],[Weight of Material 2 in kg]])*Table14[[#This Row],[Emission Factor Material 2 kg CO2-eq/kg]]</f>
        <v>0</v>
      </c>
      <c r="X38" s="23"/>
      <c r="Y38" s="23"/>
      <c r="Z38" s="23"/>
      <c r="AA38" s="22"/>
      <c r="AB38" s="19"/>
      <c r="AC38" s="19"/>
      <c r="AD38" s="20">
        <f>Table14[[#This Row],[Net Weight of 1 piece in kg]]*X38</f>
        <v>0</v>
      </c>
      <c r="AE38" s="81"/>
      <c r="AF38" s="20">
        <f>(Table14[[#This Row],[Weight of Material 3 in kg]]*Table14[[#This Row],[How much of material 3 is wasted in production? State in % of Material 3]]+Table14[[#This Row],[Weight of Material 3 in kg]])*Table14[[#This Row],[Emission Factor Material 3 in kg CO2-eq/kg]]</f>
        <v>0</v>
      </c>
      <c r="AG38" s="23"/>
      <c r="AH38" s="23"/>
      <c r="AI38" s="23"/>
      <c r="AJ38" s="22"/>
      <c r="AK38" s="19"/>
      <c r="AL38" s="19"/>
      <c r="AM38" s="20">
        <f>Table14[[#This Row],[Net Weight of 1 piece in kg]]*Table14[[#This Row],[Material 4 share of total (combined total of all materials shall equal 100%)]]</f>
        <v>0</v>
      </c>
      <c r="AN38" s="81"/>
      <c r="AO38" s="20">
        <f>(Table14[[#This Row],[Weight of Material 4 in kg]]*Table14[[#This Row],[How much of material 4 is wasted in production? State in % of Material 4]]+Table14[[#This Row],[Weight of Material 4 in kg]])*Table14[[#This Row],[Emission Factor Secondary Material 4 in kg CO2-eq/kg]]</f>
        <v>0</v>
      </c>
      <c r="AP38" s="20">
        <f>Table14[[#This Row],[Emissios Material 1 in kg CO2-eq/pc]]+Table14[[#This Row],[emissions Material 2 in kg CO2-eq/pc]]+Table14[[#This Row],[Emisison of Material 3 in kg CO2-eq/pc]]+Table14[[#This Row],[Emissions of Material 4 in kg CO2-eq/pc]]</f>
        <v>0</v>
      </c>
      <c r="AQ38" s="19"/>
      <c r="AR38" s="19"/>
      <c r="AS38" s="24">
        <f>Table14[[#This Row],[Option 1 Processing: electricity consumption per piece in kwh]]+Table14[[#This Row],[Option 1 Processing: additional prodcution process electricity consumption per piece in kwh]]</f>
        <v>0</v>
      </c>
      <c r="AT38" s="40"/>
      <c r="AU38" s="19"/>
      <c r="AV38" s="41">
        <f>IF(Table14[[#This Row],[Option 2 Processing: Hourly eletricity consumption of process]]="",0,Table14[[#This Row],[Option 2 Processing: Hourly eletricity consumption of process]]/Table14[[#This Row],[Option 2: Pieces per hour]])</f>
        <v>0</v>
      </c>
      <c r="AW38" s="19"/>
      <c r="AX38" s="63"/>
      <c r="AY38" s="19"/>
      <c r="AZ38" s="41">
        <f>(Table14[[#This Row],[Option 1: Total electricity consumption in kwh per piece]]+AV38)*AW38</f>
        <v>0</v>
      </c>
      <c r="BA38" s="42"/>
      <c r="BB38" s="40"/>
      <c r="BC38" s="40"/>
      <c r="BD38" s="23"/>
      <c r="BE38" s="47">
        <f t="shared" si="2"/>
        <v>0</v>
      </c>
      <c r="BF38" s="20" t="e">
        <f t="shared" si="3"/>
        <v>#DIV/0!</v>
      </c>
    </row>
    <row r="39" spans="1:58" x14ac:dyDescent="0.35">
      <c r="A39" s="19"/>
      <c r="B39" s="19"/>
      <c r="C39" s="19"/>
      <c r="D3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 s="20">
        <f>Table14[[#This Row],[Net Weight of 1 piece in kg]]+Table14[[#This Row],[Waste in kg per piece (please see waste % per material 1-4)]]</f>
        <v>0</v>
      </c>
      <c r="F39" s="21"/>
      <c r="G39" s="21"/>
      <c r="H39" s="21"/>
      <c r="I39" s="22"/>
      <c r="J39" s="19"/>
      <c r="K39" s="19"/>
      <c r="L39" s="20">
        <f>Table14[[#This Row],[Net Weight of 1 piece in kg]]*Table14[[#This Row],[Material 1 share of total (combined total of all materials shall equal 100%)]]</f>
        <v>0</v>
      </c>
      <c r="M39" s="81"/>
      <c r="N39" s="20">
        <f>(Table14[[#This Row],[Weight Material 1 in kg]]+(Table14[[#This Row],[Weight Material 1 in kg]]*Table14[[#This Row],[How much of material 1 is wasted in production? State in % of Material 1]]))*Table14[[#This Row],[Emission Factor Material 1 in kg CO2-eq/kg]]</f>
        <v>0</v>
      </c>
      <c r="O39" s="21"/>
      <c r="P39" s="21"/>
      <c r="Q39" s="21"/>
      <c r="R39" s="22"/>
      <c r="S39" s="19"/>
      <c r="T39" s="19"/>
      <c r="U39" s="20">
        <f>Table14[[#This Row],[Net Weight of 1 piece in kg]]*O39</f>
        <v>0</v>
      </c>
      <c r="V39" s="81"/>
      <c r="W39" s="20">
        <f>(Table14[[#This Row],[Weight of Material 2 in kg]]*Table14[[#This Row],[How much of material 2 is wasted in production? State in % of Material 2]]+Table14[[#This Row],[Weight of Material 2 in kg]])*Table14[[#This Row],[Emission Factor Material 2 kg CO2-eq/kg]]</f>
        <v>0</v>
      </c>
      <c r="X39" s="23"/>
      <c r="Y39" s="23"/>
      <c r="Z39" s="23"/>
      <c r="AA39" s="22"/>
      <c r="AB39" s="19"/>
      <c r="AC39" s="19"/>
      <c r="AD39" s="20">
        <f>Table14[[#This Row],[Net Weight of 1 piece in kg]]*X39</f>
        <v>0</v>
      </c>
      <c r="AE39" s="81"/>
      <c r="AF39" s="20">
        <f>(Table14[[#This Row],[Weight of Material 3 in kg]]*Table14[[#This Row],[How much of material 3 is wasted in production? State in % of Material 3]]+Table14[[#This Row],[Weight of Material 3 in kg]])*Table14[[#This Row],[Emission Factor Material 3 in kg CO2-eq/kg]]</f>
        <v>0</v>
      </c>
      <c r="AG39" s="23"/>
      <c r="AH39" s="23"/>
      <c r="AI39" s="23"/>
      <c r="AJ39" s="22"/>
      <c r="AK39" s="19"/>
      <c r="AL39" s="19"/>
      <c r="AM39" s="20">
        <f>Table14[[#This Row],[Net Weight of 1 piece in kg]]*Table14[[#This Row],[Material 4 share of total (combined total of all materials shall equal 100%)]]</f>
        <v>0</v>
      </c>
      <c r="AN39" s="81"/>
      <c r="AO39" s="20">
        <f>(Table14[[#This Row],[Weight of Material 4 in kg]]*Table14[[#This Row],[How much of material 4 is wasted in production? State in % of Material 4]]+Table14[[#This Row],[Weight of Material 4 in kg]])*Table14[[#This Row],[Emission Factor Secondary Material 4 in kg CO2-eq/kg]]</f>
        <v>0</v>
      </c>
      <c r="AP39" s="20">
        <f>Table14[[#This Row],[Emissios Material 1 in kg CO2-eq/pc]]+Table14[[#This Row],[emissions Material 2 in kg CO2-eq/pc]]+Table14[[#This Row],[Emisison of Material 3 in kg CO2-eq/pc]]+Table14[[#This Row],[Emissions of Material 4 in kg CO2-eq/pc]]</f>
        <v>0</v>
      </c>
      <c r="AQ39" s="19"/>
      <c r="AR39" s="19"/>
      <c r="AS39" s="24">
        <f>Table14[[#This Row],[Option 1 Processing: electricity consumption per piece in kwh]]+Table14[[#This Row],[Option 1 Processing: additional prodcution process electricity consumption per piece in kwh]]</f>
        <v>0</v>
      </c>
      <c r="AT39" s="40"/>
      <c r="AU39" s="19"/>
      <c r="AV39" s="41">
        <f>IF(Table14[[#This Row],[Option 2 Processing: Hourly eletricity consumption of process]]="",0,Table14[[#This Row],[Option 2 Processing: Hourly eletricity consumption of process]]/Table14[[#This Row],[Option 2: Pieces per hour]])</f>
        <v>0</v>
      </c>
      <c r="AW39" s="19"/>
      <c r="AX39" s="63"/>
      <c r="AY39" s="19"/>
      <c r="AZ39" s="41">
        <f>(Table14[[#This Row],[Option 1: Total electricity consumption in kwh per piece]]+AV39)*AW39</f>
        <v>0</v>
      </c>
      <c r="BA39" s="42"/>
      <c r="BB39" s="40"/>
      <c r="BC39" s="40"/>
      <c r="BD39" s="23"/>
      <c r="BE39" s="47">
        <f t="shared" si="2"/>
        <v>0</v>
      </c>
      <c r="BF39" s="20" t="e">
        <f t="shared" si="3"/>
        <v>#DIV/0!</v>
      </c>
    </row>
    <row r="40" spans="1:58" x14ac:dyDescent="0.35">
      <c r="A40" s="19"/>
      <c r="B40" s="19"/>
      <c r="C40" s="19"/>
      <c r="D4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 s="20">
        <f>Table14[[#This Row],[Net Weight of 1 piece in kg]]+Table14[[#This Row],[Waste in kg per piece (please see waste % per material 1-4)]]</f>
        <v>0</v>
      </c>
      <c r="F40" s="21"/>
      <c r="G40" s="21"/>
      <c r="H40" s="21"/>
      <c r="I40" s="22"/>
      <c r="J40" s="19"/>
      <c r="K40" s="19"/>
      <c r="L40" s="20">
        <f>Table14[[#This Row],[Net Weight of 1 piece in kg]]*Table14[[#This Row],[Material 1 share of total (combined total of all materials shall equal 100%)]]</f>
        <v>0</v>
      </c>
      <c r="M40" s="81"/>
      <c r="N40" s="20">
        <f>(Table14[[#This Row],[Weight Material 1 in kg]]+(Table14[[#This Row],[Weight Material 1 in kg]]*Table14[[#This Row],[How much of material 1 is wasted in production? State in % of Material 1]]))*Table14[[#This Row],[Emission Factor Material 1 in kg CO2-eq/kg]]</f>
        <v>0</v>
      </c>
      <c r="O40" s="21"/>
      <c r="P40" s="21"/>
      <c r="Q40" s="21"/>
      <c r="R40" s="22"/>
      <c r="S40" s="19"/>
      <c r="T40" s="19"/>
      <c r="U40" s="20">
        <f>Table14[[#This Row],[Net Weight of 1 piece in kg]]*O40</f>
        <v>0</v>
      </c>
      <c r="V40" s="81"/>
      <c r="W40" s="20">
        <f>(Table14[[#This Row],[Weight of Material 2 in kg]]*Table14[[#This Row],[How much of material 2 is wasted in production? State in % of Material 2]]+Table14[[#This Row],[Weight of Material 2 in kg]])*Table14[[#This Row],[Emission Factor Material 2 kg CO2-eq/kg]]</f>
        <v>0</v>
      </c>
      <c r="X40" s="23"/>
      <c r="Y40" s="23"/>
      <c r="Z40" s="23"/>
      <c r="AA40" s="22"/>
      <c r="AB40" s="19"/>
      <c r="AC40" s="19"/>
      <c r="AD40" s="20">
        <f>Table14[[#This Row],[Net Weight of 1 piece in kg]]*X40</f>
        <v>0</v>
      </c>
      <c r="AE40" s="81"/>
      <c r="AF40" s="20">
        <f>(Table14[[#This Row],[Weight of Material 3 in kg]]*Table14[[#This Row],[How much of material 3 is wasted in production? State in % of Material 3]]+Table14[[#This Row],[Weight of Material 3 in kg]])*Table14[[#This Row],[Emission Factor Material 3 in kg CO2-eq/kg]]</f>
        <v>0</v>
      </c>
      <c r="AG40" s="23"/>
      <c r="AH40" s="23"/>
      <c r="AI40" s="23"/>
      <c r="AJ40" s="22"/>
      <c r="AK40" s="19"/>
      <c r="AL40" s="19"/>
      <c r="AM40" s="20">
        <f>Table14[[#This Row],[Net Weight of 1 piece in kg]]*Table14[[#This Row],[Material 4 share of total (combined total of all materials shall equal 100%)]]</f>
        <v>0</v>
      </c>
      <c r="AN40" s="81"/>
      <c r="AO40" s="20">
        <f>(Table14[[#This Row],[Weight of Material 4 in kg]]*Table14[[#This Row],[How much of material 4 is wasted in production? State in % of Material 4]]+Table14[[#This Row],[Weight of Material 4 in kg]])*Table14[[#This Row],[Emission Factor Secondary Material 4 in kg CO2-eq/kg]]</f>
        <v>0</v>
      </c>
      <c r="AP40" s="20">
        <f>Table14[[#This Row],[Emissios Material 1 in kg CO2-eq/pc]]+Table14[[#This Row],[emissions Material 2 in kg CO2-eq/pc]]+Table14[[#This Row],[Emisison of Material 3 in kg CO2-eq/pc]]+Table14[[#This Row],[Emissions of Material 4 in kg CO2-eq/pc]]</f>
        <v>0</v>
      </c>
      <c r="AQ40" s="19"/>
      <c r="AR40" s="19"/>
      <c r="AS40" s="24">
        <f>Table14[[#This Row],[Option 1 Processing: electricity consumption per piece in kwh]]+Table14[[#This Row],[Option 1 Processing: additional prodcution process electricity consumption per piece in kwh]]</f>
        <v>0</v>
      </c>
      <c r="AT40" s="40"/>
      <c r="AU40" s="19"/>
      <c r="AV40" s="41">
        <f>IF(Table14[[#This Row],[Option 2 Processing: Hourly eletricity consumption of process]]="",0,Table14[[#This Row],[Option 2 Processing: Hourly eletricity consumption of process]]/Table14[[#This Row],[Option 2: Pieces per hour]])</f>
        <v>0</v>
      </c>
      <c r="AW40" s="19"/>
      <c r="AX40" s="63"/>
      <c r="AY40" s="19"/>
      <c r="AZ40" s="41">
        <f>(Table14[[#This Row],[Option 1: Total electricity consumption in kwh per piece]]+AV40)*AW40</f>
        <v>0</v>
      </c>
      <c r="BA40" s="42"/>
      <c r="BB40" s="40"/>
      <c r="BC40" s="40"/>
      <c r="BD40" s="23"/>
      <c r="BE40" s="47">
        <f t="shared" si="2"/>
        <v>0</v>
      </c>
      <c r="BF40" s="20" t="e">
        <f t="shared" si="3"/>
        <v>#DIV/0!</v>
      </c>
    </row>
    <row r="41" spans="1:58" x14ac:dyDescent="0.35">
      <c r="A41" s="19"/>
      <c r="B41" s="19"/>
      <c r="C41" s="19"/>
      <c r="D4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 s="20">
        <f>Table14[[#This Row],[Net Weight of 1 piece in kg]]+Table14[[#This Row],[Waste in kg per piece (please see waste % per material 1-4)]]</f>
        <v>0</v>
      </c>
      <c r="F41" s="21"/>
      <c r="G41" s="21"/>
      <c r="H41" s="21"/>
      <c r="I41" s="22"/>
      <c r="J41" s="19"/>
      <c r="K41" s="19"/>
      <c r="L41" s="20">
        <f>Table14[[#This Row],[Net Weight of 1 piece in kg]]*Table14[[#This Row],[Material 1 share of total (combined total of all materials shall equal 100%)]]</f>
        <v>0</v>
      </c>
      <c r="M41" s="81"/>
      <c r="N41" s="20">
        <f>(Table14[[#This Row],[Weight Material 1 in kg]]+(Table14[[#This Row],[Weight Material 1 in kg]]*Table14[[#This Row],[How much of material 1 is wasted in production? State in % of Material 1]]))*Table14[[#This Row],[Emission Factor Material 1 in kg CO2-eq/kg]]</f>
        <v>0</v>
      </c>
      <c r="O41" s="21"/>
      <c r="P41" s="21"/>
      <c r="Q41" s="21"/>
      <c r="R41" s="22"/>
      <c r="S41" s="19"/>
      <c r="T41" s="19"/>
      <c r="U41" s="20">
        <f>Table14[[#This Row],[Net Weight of 1 piece in kg]]*O41</f>
        <v>0</v>
      </c>
      <c r="V41" s="81"/>
      <c r="W41" s="20">
        <f>(Table14[[#This Row],[Weight of Material 2 in kg]]*Table14[[#This Row],[How much of material 2 is wasted in production? State in % of Material 2]]+Table14[[#This Row],[Weight of Material 2 in kg]])*Table14[[#This Row],[Emission Factor Material 2 kg CO2-eq/kg]]</f>
        <v>0</v>
      </c>
      <c r="X41" s="23"/>
      <c r="Y41" s="23"/>
      <c r="Z41" s="23"/>
      <c r="AA41" s="22"/>
      <c r="AB41" s="19"/>
      <c r="AC41" s="19"/>
      <c r="AD41" s="20">
        <f>Table14[[#This Row],[Net Weight of 1 piece in kg]]*X41</f>
        <v>0</v>
      </c>
      <c r="AE41" s="81"/>
      <c r="AF41" s="20">
        <f>(Table14[[#This Row],[Weight of Material 3 in kg]]*Table14[[#This Row],[How much of material 3 is wasted in production? State in % of Material 3]]+Table14[[#This Row],[Weight of Material 3 in kg]])*Table14[[#This Row],[Emission Factor Material 3 in kg CO2-eq/kg]]</f>
        <v>0</v>
      </c>
      <c r="AG41" s="23"/>
      <c r="AH41" s="23"/>
      <c r="AI41" s="23"/>
      <c r="AJ41" s="22"/>
      <c r="AK41" s="19"/>
      <c r="AL41" s="19"/>
      <c r="AM41" s="20">
        <f>Table14[[#This Row],[Net Weight of 1 piece in kg]]*Table14[[#This Row],[Material 4 share of total (combined total of all materials shall equal 100%)]]</f>
        <v>0</v>
      </c>
      <c r="AN41" s="81"/>
      <c r="AO41" s="20">
        <f>(Table14[[#This Row],[Weight of Material 4 in kg]]*Table14[[#This Row],[How much of material 4 is wasted in production? State in % of Material 4]]+Table14[[#This Row],[Weight of Material 4 in kg]])*Table14[[#This Row],[Emission Factor Secondary Material 4 in kg CO2-eq/kg]]</f>
        <v>0</v>
      </c>
      <c r="AP41" s="20">
        <f>Table14[[#This Row],[Emissios Material 1 in kg CO2-eq/pc]]+Table14[[#This Row],[emissions Material 2 in kg CO2-eq/pc]]+Table14[[#This Row],[Emisison of Material 3 in kg CO2-eq/pc]]+Table14[[#This Row],[Emissions of Material 4 in kg CO2-eq/pc]]</f>
        <v>0</v>
      </c>
      <c r="AQ41" s="19"/>
      <c r="AR41" s="19"/>
      <c r="AS41" s="24">
        <f>Table14[[#This Row],[Option 1 Processing: electricity consumption per piece in kwh]]+Table14[[#This Row],[Option 1 Processing: additional prodcution process electricity consumption per piece in kwh]]</f>
        <v>0</v>
      </c>
      <c r="AT41" s="40"/>
      <c r="AU41" s="19"/>
      <c r="AV41" s="41">
        <f>IF(Table14[[#This Row],[Option 2 Processing: Hourly eletricity consumption of process]]="",0,Table14[[#This Row],[Option 2 Processing: Hourly eletricity consumption of process]]/Table14[[#This Row],[Option 2: Pieces per hour]])</f>
        <v>0</v>
      </c>
      <c r="AW41" s="19"/>
      <c r="AX41" s="63"/>
      <c r="AY41" s="19"/>
      <c r="AZ41" s="41">
        <f>(Table14[[#This Row],[Option 1: Total electricity consumption in kwh per piece]]+AV41)*AW41</f>
        <v>0</v>
      </c>
      <c r="BA41" s="42"/>
      <c r="BB41" s="40"/>
      <c r="BC41" s="40"/>
      <c r="BD41" s="23"/>
      <c r="BE41" s="47">
        <f t="shared" si="2"/>
        <v>0</v>
      </c>
      <c r="BF41" s="20" t="e">
        <f t="shared" si="3"/>
        <v>#DIV/0!</v>
      </c>
    </row>
    <row r="42" spans="1:58" x14ac:dyDescent="0.35">
      <c r="A42" s="19"/>
      <c r="B42" s="19"/>
      <c r="C42" s="19"/>
      <c r="D4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 s="20">
        <f>Table14[[#This Row],[Net Weight of 1 piece in kg]]+Table14[[#This Row],[Waste in kg per piece (please see waste % per material 1-4)]]</f>
        <v>0</v>
      </c>
      <c r="F42" s="21"/>
      <c r="G42" s="21"/>
      <c r="H42" s="21"/>
      <c r="I42" s="22"/>
      <c r="J42" s="19"/>
      <c r="K42" s="19"/>
      <c r="L42" s="20">
        <f>Table14[[#This Row],[Net Weight of 1 piece in kg]]*Table14[[#This Row],[Material 1 share of total (combined total of all materials shall equal 100%)]]</f>
        <v>0</v>
      </c>
      <c r="M42" s="81"/>
      <c r="N42" s="20">
        <f>(Table14[[#This Row],[Weight Material 1 in kg]]+(Table14[[#This Row],[Weight Material 1 in kg]]*Table14[[#This Row],[How much of material 1 is wasted in production? State in % of Material 1]]))*Table14[[#This Row],[Emission Factor Material 1 in kg CO2-eq/kg]]</f>
        <v>0</v>
      </c>
      <c r="O42" s="21"/>
      <c r="P42" s="21"/>
      <c r="Q42" s="21"/>
      <c r="R42" s="22"/>
      <c r="S42" s="19"/>
      <c r="T42" s="19"/>
      <c r="U42" s="20">
        <f>Table14[[#This Row],[Net Weight of 1 piece in kg]]*O42</f>
        <v>0</v>
      </c>
      <c r="V42" s="81"/>
      <c r="W42" s="20">
        <f>(Table14[[#This Row],[Weight of Material 2 in kg]]*Table14[[#This Row],[How much of material 2 is wasted in production? State in % of Material 2]]+Table14[[#This Row],[Weight of Material 2 in kg]])*Table14[[#This Row],[Emission Factor Material 2 kg CO2-eq/kg]]</f>
        <v>0</v>
      </c>
      <c r="X42" s="23"/>
      <c r="Y42" s="23"/>
      <c r="Z42" s="23"/>
      <c r="AA42" s="22"/>
      <c r="AB42" s="19"/>
      <c r="AC42" s="19"/>
      <c r="AD42" s="20">
        <f>Table14[[#This Row],[Net Weight of 1 piece in kg]]*X42</f>
        <v>0</v>
      </c>
      <c r="AE42" s="81"/>
      <c r="AF42" s="20">
        <f>(Table14[[#This Row],[Weight of Material 3 in kg]]*Table14[[#This Row],[How much of material 3 is wasted in production? State in % of Material 3]]+Table14[[#This Row],[Weight of Material 3 in kg]])*Table14[[#This Row],[Emission Factor Material 3 in kg CO2-eq/kg]]</f>
        <v>0</v>
      </c>
      <c r="AG42" s="23"/>
      <c r="AH42" s="23"/>
      <c r="AI42" s="23"/>
      <c r="AJ42" s="22"/>
      <c r="AK42" s="19"/>
      <c r="AL42" s="19"/>
      <c r="AM42" s="20">
        <f>Table14[[#This Row],[Net Weight of 1 piece in kg]]*Table14[[#This Row],[Material 4 share of total (combined total of all materials shall equal 100%)]]</f>
        <v>0</v>
      </c>
      <c r="AN42" s="81"/>
      <c r="AO42" s="20">
        <f>(Table14[[#This Row],[Weight of Material 4 in kg]]*Table14[[#This Row],[How much of material 4 is wasted in production? State in % of Material 4]]+Table14[[#This Row],[Weight of Material 4 in kg]])*Table14[[#This Row],[Emission Factor Secondary Material 4 in kg CO2-eq/kg]]</f>
        <v>0</v>
      </c>
      <c r="AP42" s="20">
        <f>Table14[[#This Row],[Emissios Material 1 in kg CO2-eq/pc]]+Table14[[#This Row],[emissions Material 2 in kg CO2-eq/pc]]+Table14[[#This Row],[Emisison of Material 3 in kg CO2-eq/pc]]+Table14[[#This Row],[Emissions of Material 4 in kg CO2-eq/pc]]</f>
        <v>0</v>
      </c>
      <c r="AQ42" s="19"/>
      <c r="AR42" s="19"/>
      <c r="AS42" s="24">
        <f>Table14[[#This Row],[Option 1 Processing: electricity consumption per piece in kwh]]+Table14[[#This Row],[Option 1 Processing: additional prodcution process electricity consumption per piece in kwh]]</f>
        <v>0</v>
      </c>
      <c r="AT42" s="40"/>
      <c r="AU42" s="19"/>
      <c r="AV42" s="41">
        <f>IF(Table14[[#This Row],[Option 2 Processing: Hourly eletricity consumption of process]]="",0,Table14[[#This Row],[Option 2 Processing: Hourly eletricity consumption of process]]/Table14[[#This Row],[Option 2: Pieces per hour]])</f>
        <v>0</v>
      </c>
      <c r="AW42" s="19"/>
      <c r="AX42" s="63"/>
      <c r="AY42" s="19"/>
      <c r="AZ42" s="41">
        <f>(Table14[[#This Row],[Option 1: Total electricity consumption in kwh per piece]]+AV42)*AW42</f>
        <v>0</v>
      </c>
      <c r="BA42" s="42"/>
      <c r="BB42" s="40"/>
      <c r="BC42" s="40"/>
      <c r="BD42" s="23"/>
      <c r="BE42" s="47">
        <f t="shared" si="2"/>
        <v>0</v>
      </c>
      <c r="BF42" s="20" t="e">
        <f t="shared" si="3"/>
        <v>#DIV/0!</v>
      </c>
    </row>
    <row r="43" spans="1:58" x14ac:dyDescent="0.35">
      <c r="A43" s="19"/>
      <c r="B43" s="19"/>
      <c r="C43" s="19"/>
      <c r="D4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 s="20">
        <f>Table14[[#This Row],[Net Weight of 1 piece in kg]]+Table14[[#This Row],[Waste in kg per piece (please see waste % per material 1-4)]]</f>
        <v>0</v>
      </c>
      <c r="F43" s="21"/>
      <c r="G43" s="21"/>
      <c r="H43" s="21"/>
      <c r="I43" s="22"/>
      <c r="J43" s="19"/>
      <c r="K43" s="19"/>
      <c r="L43" s="20">
        <f>Table14[[#This Row],[Net Weight of 1 piece in kg]]*Table14[[#This Row],[Material 1 share of total (combined total of all materials shall equal 100%)]]</f>
        <v>0</v>
      </c>
      <c r="M43" s="81"/>
      <c r="N43" s="20">
        <f>(Table14[[#This Row],[Weight Material 1 in kg]]+(Table14[[#This Row],[Weight Material 1 in kg]]*Table14[[#This Row],[How much of material 1 is wasted in production? State in % of Material 1]]))*Table14[[#This Row],[Emission Factor Material 1 in kg CO2-eq/kg]]</f>
        <v>0</v>
      </c>
      <c r="O43" s="21"/>
      <c r="P43" s="21"/>
      <c r="Q43" s="21"/>
      <c r="R43" s="22"/>
      <c r="S43" s="19"/>
      <c r="T43" s="19"/>
      <c r="U43" s="20">
        <f>Table14[[#This Row],[Net Weight of 1 piece in kg]]*O43</f>
        <v>0</v>
      </c>
      <c r="V43" s="81"/>
      <c r="W43" s="20">
        <f>(Table14[[#This Row],[Weight of Material 2 in kg]]*Table14[[#This Row],[How much of material 2 is wasted in production? State in % of Material 2]]+Table14[[#This Row],[Weight of Material 2 in kg]])*Table14[[#This Row],[Emission Factor Material 2 kg CO2-eq/kg]]</f>
        <v>0</v>
      </c>
      <c r="X43" s="23"/>
      <c r="Y43" s="23"/>
      <c r="Z43" s="23"/>
      <c r="AA43" s="22"/>
      <c r="AB43" s="19"/>
      <c r="AC43" s="19"/>
      <c r="AD43" s="20">
        <f>Table14[[#This Row],[Net Weight of 1 piece in kg]]*X43</f>
        <v>0</v>
      </c>
      <c r="AE43" s="81"/>
      <c r="AF43" s="20">
        <f>(Table14[[#This Row],[Weight of Material 3 in kg]]*Table14[[#This Row],[How much of material 3 is wasted in production? State in % of Material 3]]+Table14[[#This Row],[Weight of Material 3 in kg]])*Table14[[#This Row],[Emission Factor Material 3 in kg CO2-eq/kg]]</f>
        <v>0</v>
      </c>
      <c r="AG43" s="23"/>
      <c r="AH43" s="23"/>
      <c r="AI43" s="23"/>
      <c r="AJ43" s="22"/>
      <c r="AK43" s="19"/>
      <c r="AL43" s="19"/>
      <c r="AM43" s="20">
        <f>Table14[[#This Row],[Net Weight of 1 piece in kg]]*Table14[[#This Row],[Material 4 share of total (combined total of all materials shall equal 100%)]]</f>
        <v>0</v>
      </c>
      <c r="AN43" s="81"/>
      <c r="AO43" s="20">
        <f>(Table14[[#This Row],[Weight of Material 4 in kg]]*Table14[[#This Row],[How much of material 4 is wasted in production? State in % of Material 4]]+Table14[[#This Row],[Weight of Material 4 in kg]])*Table14[[#This Row],[Emission Factor Secondary Material 4 in kg CO2-eq/kg]]</f>
        <v>0</v>
      </c>
      <c r="AP43" s="20">
        <f>Table14[[#This Row],[Emissios Material 1 in kg CO2-eq/pc]]+Table14[[#This Row],[emissions Material 2 in kg CO2-eq/pc]]+Table14[[#This Row],[Emisison of Material 3 in kg CO2-eq/pc]]+Table14[[#This Row],[Emissions of Material 4 in kg CO2-eq/pc]]</f>
        <v>0</v>
      </c>
      <c r="AQ43" s="19"/>
      <c r="AR43" s="19"/>
      <c r="AS43" s="24">
        <f>Table14[[#This Row],[Option 1 Processing: electricity consumption per piece in kwh]]+Table14[[#This Row],[Option 1 Processing: additional prodcution process electricity consumption per piece in kwh]]</f>
        <v>0</v>
      </c>
      <c r="AT43" s="40"/>
      <c r="AU43" s="19"/>
      <c r="AV43" s="41">
        <f>IF(Table14[[#This Row],[Option 2 Processing: Hourly eletricity consumption of process]]="",0,Table14[[#This Row],[Option 2 Processing: Hourly eletricity consumption of process]]/Table14[[#This Row],[Option 2: Pieces per hour]])</f>
        <v>0</v>
      </c>
      <c r="AW43" s="19"/>
      <c r="AX43" s="63"/>
      <c r="AY43" s="19"/>
      <c r="AZ43" s="41">
        <f>(Table14[[#This Row],[Option 1: Total electricity consumption in kwh per piece]]+AV43)*AW43</f>
        <v>0</v>
      </c>
      <c r="BA43" s="42"/>
      <c r="BB43" s="40"/>
      <c r="BC43" s="40"/>
      <c r="BD43" s="23"/>
      <c r="BE43" s="47">
        <f t="shared" si="2"/>
        <v>0</v>
      </c>
      <c r="BF43" s="20" t="e">
        <f t="shared" si="3"/>
        <v>#DIV/0!</v>
      </c>
    </row>
    <row r="44" spans="1:58" x14ac:dyDescent="0.35">
      <c r="A44" s="19"/>
      <c r="B44" s="19"/>
      <c r="C44" s="19"/>
      <c r="D4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 s="20">
        <f>Table14[[#This Row],[Net Weight of 1 piece in kg]]+Table14[[#This Row],[Waste in kg per piece (please see waste % per material 1-4)]]</f>
        <v>0</v>
      </c>
      <c r="F44" s="21"/>
      <c r="G44" s="21"/>
      <c r="H44" s="21"/>
      <c r="I44" s="22"/>
      <c r="J44" s="19"/>
      <c r="K44" s="19"/>
      <c r="L44" s="20">
        <f>Table14[[#This Row],[Net Weight of 1 piece in kg]]*Table14[[#This Row],[Material 1 share of total (combined total of all materials shall equal 100%)]]</f>
        <v>0</v>
      </c>
      <c r="M44" s="81"/>
      <c r="N44" s="20">
        <f>(Table14[[#This Row],[Weight Material 1 in kg]]+(Table14[[#This Row],[Weight Material 1 in kg]]*Table14[[#This Row],[How much of material 1 is wasted in production? State in % of Material 1]]))*Table14[[#This Row],[Emission Factor Material 1 in kg CO2-eq/kg]]</f>
        <v>0</v>
      </c>
      <c r="O44" s="21"/>
      <c r="P44" s="21"/>
      <c r="Q44" s="21"/>
      <c r="R44" s="22"/>
      <c r="S44" s="19"/>
      <c r="T44" s="19"/>
      <c r="U44" s="20">
        <f>Table14[[#This Row],[Net Weight of 1 piece in kg]]*O44</f>
        <v>0</v>
      </c>
      <c r="V44" s="81"/>
      <c r="W44" s="20">
        <f>(Table14[[#This Row],[Weight of Material 2 in kg]]*Table14[[#This Row],[How much of material 2 is wasted in production? State in % of Material 2]]+Table14[[#This Row],[Weight of Material 2 in kg]])*Table14[[#This Row],[Emission Factor Material 2 kg CO2-eq/kg]]</f>
        <v>0</v>
      </c>
      <c r="X44" s="23"/>
      <c r="Y44" s="23"/>
      <c r="Z44" s="23"/>
      <c r="AA44" s="22"/>
      <c r="AB44" s="19"/>
      <c r="AC44" s="19"/>
      <c r="AD44" s="20">
        <f>Table14[[#This Row],[Net Weight of 1 piece in kg]]*X44</f>
        <v>0</v>
      </c>
      <c r="AE44" s="81"/>
      <c r="AF44" s="20">
        <f>(Table14[[#This Row],[Weight of Material 3 in kg]]*Table14[[#This Row],[How much of material 3 is wasted in production? State in % of Material 3]]+Table14[[#This Row],[Weight of Material 3 in kg]])*Table14[[#This Row],[Emission Factor Material 3 in kg CO2-eq/kg]]</f>
        <v>0</v>
      </c>
      <c r="AG44" s="23"/>
      <c r="AH44" s="23"/>
      <c r="AI44" s="23"/>
      <c r="AJ44" s="22"/>
      <c r="AK44" s="19"/>
      <c r="AL44" s="19"/>
      <c r="AM44" s="20">
        <f>Table14[[#This Row],[Net Weight of 1 piece in kg]]*Table14[[#This Row],[Material 4 share of total (combined total of all materials shall equal 100%)]]</f>
        <v>0</v>
      </c>
      <c r="AN44" s="81"/>
      <c r="AO44" s="20">
        <f>(Table14[[#This Row],[Weight of Material 4 in kg]]*Table14[[#This Row],[How much of material 4 is wasted in production? State in % of Material 4]]+Table14[[#This Row],[Weight of Material 4 in kg]])*Table14[[#This Row],[Emission Factor Secondary Material 4 in kg CO2-eq/kg]]</f>
        <v>0</v>
      </c>
      <c r="AP44" s="20">
        <f>Table14[[#This Row],[Emissios Material 1 in kg CO2-eq/pc]]+Table14[[#This Row],[emissions Material 2 in kg CO2-eq/pc]]+Table14[[#This Row],[Emisison of Material 3 in kg CO2-eq/pc]]+Table14[[#This Row],[Emissions of Material 4 in kg CO2-eq/pc]]</f>
        <v>0</v>
      </c>
      <c r="AQ44" s="19"/>
      <c r="AR44" s="19"/>
      <c r="AS44" s="24">
        <f>Table14[[#This Row],[Option 1 Processing: electricity consumption per piece in kwh]]+Table14[[#This Row],[Option 1 Processing: additional prodcution process electricity consumption per piece in kwh]]</f>
        <v>0</v>
      </c>
      <c r="AT44" s="40"/>
      <c r="AU44" s="19"/>
      <c r="AV44" s="41">
        <f>IF(Table14[[#This Row],[Option 2 Processing: Hourly eletricity consumption of process]]="",0,Table14[[#This Row],[Option 2 Processing: Hourly eletricity consumption of process]]/Table14[[#This Row],[Option 2: Pieces per hour]])</f>
        <v>0</v>
      </c>
      <c r="AW44" s="19"/>
      <c r="AX44" s="63"/>
      <c r="AY44" s="19"/>
      <c r="AZ44" s="41">
        <f>(Table14[[#This Row],[Option 1: Total electricity consumption in kwh per piece]]+AV44)*AW44</f>
        <v>0</v>
      </c>
      <c r="BA44" s="42"/>
      <c r="BB44" s="40"/>
      <c r="BC44" s="40"/>
      <c r="BD44" s="23"/>
      <c r="BE44" s="47">
        <f t="shared" si="2"/>
        <v>0</v>
      </c>
      <c r="BF44" s="20" t="e">
        <f t="shared" si="3"/>
        <v>#DIV/0!</v>
      </c>
    </row>
    <row r="45" spans="1:58" x14ac:dyDescent="0.35">
      <c r="A45" s="19"/>
      <c r="B45" s="19"/>
      <c r="C45" s="19"/>
      <c r="D4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 s="20">
        <f>Table14[[#This Row],[Net Weight of 1 piece in kg]]+Table14[[#This Row],[Waste in kg per piece (please see waste % per material 1-4)]]</f>
        <v>0</v>
      </c>
      <c r="F45" s="21"/>
      <c r="G45" s="21"/>
      <c r="H45" s="21"/>
      <c r="I45" s="22"/>
      <c r="J45" s="19"/>
      <c r="K45" s="19"/>
      <c r="L45" s="20">
        <f>Table14[[#This Row],[Net Weight of 1 piece in kg]]*Table14[[#This Row],[Material 1 share of total (combined total of all materials shall equal 100%)]]</f>
        <v>0</v>
      </c>
      <c r="M45" s="81"/>
      <c r="N45" s="20">
        <f>(Table14[[#This Row],[Weight Material 1 in kg]]+(Table14[[#This Row],[Weight Material 1 in kg]]*Table14[[#This Row],[How much of material 1 is wasted in production? State in % of Material 1]]))*Table14[[#This Row],[Emission Factor Material 1 in kg CO2-eq/kg]]</f>
        <v>0</v>
      </c>
      <c r="O45" s="21"/>
      <c r="P45" s="21"/>
      <c r="Q45" s="21"/>
      <c r="R45" s="22"/>
      <c r="S45" s="19"/>
      <c r="T45" s="19"/>
      <c r="U45" s="20">
        <f>Table14[[#This Row],[Net Weight of 1 piece in kg]]*O45</f>
        <v>0</v>
      </c>
      <c r="V45" s="81"/>
      <c r="W45" s="20">
        <f>(Table14[[#This Row],[Weight of Material 2 in kg]]*Table14[[#This Row],[How much of material 2 is wasted in production? State in % of Material 2]]+Table14[[#This Row],[Weight of Material 2 in kg]])*Table14[[#This Row],[Emission Factor Material 2 kg CO2-eq/kg]]</f>
        <v>0</v>
      </c>
      <c r="X45" s="23"/>
      <c r="Y45" s="23"/>
      <c r="Z45" s="23"/>
      <c r="AA45" s="22"/>
      <c r="AB45" s="19"/>
      <c r="AC45" s="19"/>
      <c r="AD45" s="20">
        <f>Table14[[#This Row],[Net Weight of 1 piece in kg]]*X45</f>
        <v>0</v>
      </c>
      <c r="AE45" s="81"/>
      <c r="AF45" s="20">
        <f>(Table14[[#This Row],[Weight of Material 3 in kg]]*Table14[[#This Row],[How much of material 3 is wasted in production? State in % of Material 3]]+Table14[[#This Row],[Weight of Material 3 in kg]])*Table14[[#This Row],[Emission Factor Material 3 in kg CO2-eq/kg]]</f>
        <v>0</v>
      </c>
      <c r="AG45" s="23"/>
      <c r="AH45" s="23"/>
      <c r="AI45" s="23"/>
      <c r="AJ45" s="22"/>
      <c r="AK45" s="19"/>
      <c r="AL45" s="19"/>
      <c r="AM45" s="20">
        <f>Table14[[#This Row],[Net Weight of 1 piece in kg]]*Table14[[#This Row],[Material 4 share of total (combined total of all materials shall equal 100%)]]</f>
        <v>0</v>
      </c>
      <c r="AN45" s="81"/>
      <c r="AO45" s="20">
        <f>(Table14[[#This Row],[Weight of Material 4 in kg]]*Table14[[#This Row],[How much of material 4 is wasted in production? State in % of Material 4]]+Table14[[#This Row],[Weight of Material 4 in kg]])*Table14[[#This Row],[Emission Factor Secondary Material 4 in kg CO2-eq/kg]]</f>
        <v>0</v>
      </c>
      <c r="AP45" s="20">
        <f>Table14[[#This Row],[Emissios Material 1 in kg CO2-eq/pc]]+Table14[[#This Row],[emissions Material 2 in kg CO2-eq/pc]]+Table14[[#This Row],[Emisison of Material 3 in kg CO2-eq/pc]]+Table14[[#This Row],[Emissions of Material 4 in kg CO2-eq/pc]]</f>
        <v>0</v>
      </c>
      <c r="AQ45" s="19"/>
      <c r="AR45" s="19"/>
      <c r="AS45" s="24">
        <f>Table14[[#This Row],[Option 1 Processing: electricity consumption per piece in kwh]]+Table14[[#This Row],[Option 1 Processing: additional prodcution process electricity consumption per piece in kwh]]</f>
        <v>0</v>
      </c>
      <c r="AT45" s="40"/>
      <c r="AU45" s="19"/>
      <c r="AV45" s="41">
        <f>IF(Table14[[#This Row],[Option 2 Processing: Hourly eletricity consumption of process]]="",0,Table14[[#This Row],[Option 2 Processing: Hourly eletricity consumption of process]]/Table14[[#This Row],[Option 2: Pieces per hour]])</f>
        <v>0</v>
      </c>
      <c r="AW45" s="19"/>
      <c r="AX45" s="63"/>
      <c r="AY45" s="19"/>
      <c r="AZ45" s="41">
        <f>(Table14[[#This Row],[Option 1: Total electricity consumption in kwh per piece]]+AV45)*AW45</f>
        <v>0</v>
      </c>
      <c r="BA45" s="42"/>
      <c r="BB45" s="40"/>
      <c r="BC45" s="40"/>
      <c r="BD45" s="23"/>
      <c r="BE45" s="47">
        <f t="shared" si="2"/>
        <v>0</v>
      </c>
      <c r="BF45" s="20" t="e">
        <f t="shared" si="3"/>
        <v>#DIV/0!</v>
      </c>
    </row>
    <row r="46" spans="1:58" x14ac:dyDescent="0.35">
      <c r="A46" s="19"/>
      <c r="B46" s="19"/>
      <c r="C46" s="19"/>
      <c r="D4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 s="20">
        <f>Table14[[#This Row],[Net Weight of 1 piece in kg]]+Table14[[#This Row],[Waste in kg per piece (please see waste % per material 1-4)]]</f>
        <v>0</v>
      </c>
      <c r="F46" s="21"/>
      <c r="G46" s="21"/>
      <c r="H46" s="21"/>
      <c r="I46" s="22"/>
      <c r="J46" s="19"/>
      <c r="K46" s="19"/>
      <c r="L46" s="20">
        <f>Table14[[#This Row],[Net Weight of 1 piece in kg]]*Table14[[#This Row],[Material 1 share of total (combined total of all materials shall equal 100%)]]</f>
        <v>0</v>
      </c>
      <c r="M46" s="81"/>
      <c r="N46" s="20">
        <f>(Table14[[#This Row],[Weight Material 1 in kg]]+(Table14[[#This Row],[Weight Material 1 in kg]]*Table14[[#This Row],[How much of material 1 is wasted in production? State in % of Material 1]]))*Table14[[#This Row],[Emission Factor Material 1 in kg CO2-eq/kg]]</f>
        <v>0</v>
      </c>
      <c r="O46" s="21"/>
      <c r="P46" s="21"/>
      <c r="Q46" s="21"/>
      <c r="R46" s="22"/>
      <c r="S46" s="19"/>
      <c r="T46" s="19"/>
      <c r="U46" s="20">
        <f>Table14[[#This Row],[Net Weight of 1 piece in kg]]*O46</f>
        <v>0</v>
      </c>
      <c r="V46" s="81"/>
      <c r="W46" s="20">
        <f>(Table14[[#This Row],[Weight of Material 2 in kg]]*Table14[[#This Row],[How much of material 2 is wasted in production? State in % of Material 2]]+Table14[[#This Row],[Weight of Material 2 in kg]])*Table14[[#This Row],[Emission Factor Material 2 kg CO2-eq/kg]]</f>
        <v>0</v>
      </c>
      <c r="X46" s="23"/>
      <c r="Y46" s="23"/>
      <c r="Z46" s="23"/>
      <c r="AA46" s="22"/>
      <c r="AB46" s="19"/>
      <c r="AC46" s="19"/>
      <c r="AD46" s="20">
        <f>Table14[[#This Row],[Net Weight of 1 piece in kg]]*X46</f>
        <v>0</v>
      </c>
      <c r="AE46" s="81"/>
      <c r="AF46" s="20">
        <f>(Table14[[#This Row],[Weight of Material 3 in kg]]*Table14[[#This Row],[How much of material 3 is wasted in production? State in % of Material 3]]+Table14[[#This Row],[Weight of Material 3 in kg]])*Table14[[#This Row],[Emission Factor Material 3 in kg CO2-eq/kg]]</f>
        <v>0</v>
      </c>
      <c r="AG46" s="23"/>
      <c r="AH46" s="23"/>
      <c r="AI46" s="23"/>
      <c r="AJ46" s="22"/>
      <c r="AK46" s="19"/>
      <c r="AL46" s="19"/>
      <c r="AM46" s="20">
        <f>Table14[[#This Row],[Net Weight of 1 piece in kg]]*Table14[[#This Row],[Material 4 share of total (combined total of all materials shall equal 100%)]]</f>
        <v>0</v>
      </c>
      <c r="AN46" s="81"/>
      <c r="AO46" s="20">
        <f>(Table14[[#This Row],[Weight of Material 4 in kg]]*Table14[[#This Row],[How much of material 4 is wasted in production? State in % of Material 4]]+Table14[[#This Row],[Weight of Material 4 in kg]])*Table14[[#This Row],[Emission Factor Secondary Material 4 in kg CO2-eq/kg]]</f>
        <v>0</v>
      </c>
      <c r="AP46" s="20">
        <f>Table14[[#This Row],[Emissios Material 1 in kg CO2-eq/pc]]+Table14[[#This Row],[emissions Material 2 in kg CO2-eq/pc]]+Table14[[#This Row],[Emisison of Material 3 in kg CO2-eq/pc]]+Table14[[#This Row],[Emissions of Material 4 in kg CO2-eq/pc]]</f>
        <v>0</v>
      </c>
      <c r="AQ46" s="19"/>
      <c r="AR46" s="19"/>
      <c r="AS46" s="24">
        <f>Table14[[#This Row],[Option 1 Processing: electricity consumption per piece in kwh]]+Table14[[#This Row],[Option 1 Processing: additional prodcution process electricity consumption per piece in kwh]]</f>
        <v>0</v>
      </c>
      <c r="AT46" s="40"/>
      <c r="AU46" s="19"/>
      <c r="AV46" s="41">
        <f>IF(Table14[[#This Row],[Option 2 Processing: Hourly eletricity consumption of process]]="",0,Table14[[#This Row],[Option 2 Processing: Hourly eletricity consumption of process]]/Table14[[#This Row],[Option 2: Pieces per hour]])</f>
        <v>0</v>
      </c>
      <c r="AW46" s="19"/>
      <c r="AX46" s="63"/>
      <c r="AY46" s="19"/>
      <c r="AZ46" s="41">
        <f>(Table14[[#This Row],[Option 1: Total electricity consumption in kwh per piece]]+AV46)*AW46</f>
        <v>0</v>
      </c>
      <c r="BA46" s="42"/>
      <c r="BB46" s="40"/>
      <c r="BC46" s="40"/>
      <c r="BD46" s="23"/>
      <c r="BE46" s="47">
        <f t="shared" si="2"/>
        <v>0</v>
      </c>
      <c r="BF46" s="20" t="e">
        <f t="shared" si="3"/>
        <v>#DIV/0!</v>
      </c>
    </row>
    <row r="47" spans="1:58" x14ac:dyDescent="0.35">
      <c r="A47" s="19"/>
      <c r="B47" s="19"/>
      <c r="C47" s="19"/>
      <c r="D4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 s="20">
        <f>Table14[[#This Row],[Net Weight of 1 piece in kg]]+Table14[[#This Row],[Waste in kg per piece (please see waste % per material 1-4)]]</f>
        <v>0</v>
      </c>
      <c r="F47" s="21"/>
      <c r="G47" s="21"/>
      <c r="H47" s="21"/>
      <c r="I47" s="22"/>
      <c r="J47" s="19"/>
      <c r="K47" s="19"/>
      <c r="L47" s="20">
        <f>Table14[[#This Row],[Net Weight of 1 piece in kg]]*Table14[[#This Row],[Material 1 share of total (combined total of all materials shall equal 100%)]]</f>
        <v>0</v>
      </c>
      <c r="M47" s="81"/>
      <c r="N47" s="20">
        <f>(Table14[[#This Row],[Weight Material 1 in kg]]+(Table14[[#This Row],[Weight Material 1 in kg]]*Table14[[#This Row],[How much of material 1 is wasted in production? State in % of Material 1]]))*Table14[[#This Row],[Emission Factor Material 1 in kg CO2-eq/kg]]</f>
        <v>0</v>
      </c>
      <c r="O47" s="21"/>
      <c r="P47" s="21"/>
      <c r="Q47" s="21"/>
      <c r="R47" s="22"/>
      <c r="S47" s="19"/>
      <c r="T47" s="19"/>
      <c r="U47" s="20">
        <f>Table14[[#This Row],[Net Weight of 1 piece in kg]]*O47</f>
        <v>0</v>
      </c>
      <c r="V47" s="81"/>
      <c r="W47" s="20">
        <f>(Table14[[#This Row],[Weight of Material 2 in kg]]*Table14[[#This Row],[How much of material 2 is wasted in production? State in % of Material 2]]+Table14[[#This Row],[Weight of Material 2 in kg]])*Table14[[#This Row],[Emission Factor Material 2 kg CO2-eq/kg]]</f>
        <v>0</v>
      </c>
      <c r="X47" s="23"/>
      <c r="Y47" s="23"/>
      <c r="Z47" s="23"/>
      <c r="AA47" s="22"/>
      <c r="AB47" s="19"/>
      <c r="AC47" s="19"/>
      <c r="AD47" s="20">
        <f>Table14[[#This Row],[Net Weight of 1 piece in kg]]*X47</f>
        <v>0</v>
      </c>
      <c r="AE47" s="81"/>
      <c r="AF47" s="20">
        <f>(Table14[[#This Row],[Weight of Material 3 in kg]]*Table14[[#This Row],[How much of material 3 is wasted in production? State in % of Material 3]]+Table14[[#This Row],[Weight of Material 3 in kg]])*Table14[[#This Row],[Emission Factor Material 3 in kg CO2-eq/kg]]</f>
        <v>0</v>
      </c>
      <c r="AG47" s="23"/>
      <c r="AH47" s="23"/>
      <c r="AI47" s="23"/>
      <c r="AJ47" s="22"/>
      <c r="AK47" s="19"/>
      <c r="AL47" s="19"/>
      <c r="AM47" s="20">
        <f>Table14[[#This Row],[Net Weight of 1 piece in kg]]*Table14[[#This Row],[Material 4 share of total (combined total of all materials shall equal 100%)]]</f>
        <v>0</v>
      </c>
      <c r="AN47" s="81"/>
      <c r="AO47" s="20">
        <f>(Table14[[#This Row],[Weight of Material 4 in kg]]*Table14[[#This Row],[How much of material 4 is wasted in production? State in % of Material 4]]+Table14[[#This Row],[Weight of Material 4 in kg]])*Table14[[#This Row],[Emission Factor Secondary Material 4 in kg CO2-eq/kg]]</f>
        <v>0</v>
      </c>
      <c r="AP47" s="20">
        <f>Table14[[#This Row],[Emissios Material 1 in kg CO2-eq/pc]]+Table14[[#This Row],[emissions Material 2 in kg CO2-eq/pc]]+Table14[[#This Row],[Emisison of Material 3 in kg CO2-eq/pc]]+Table14[[#This Row],[Emissions of Material 4 in kg CO2-eq/pc]]</f>
        <v>0</v>
      </c>
      <c r="AQ47" s="19"/>
      <c r="AR47" s="19"/>
      <c r="AS47" s="24">
        <f>Table14[[#This Row],[Option 1 Processing: electricity consumption per piece in kwh]]+Table14[[#This Row],[Option 1 Processing: additional prodcution process electricity consumption per piece in kwh]]</f>
        <v>0</v>
      </c>
      <c r="AT47" s="40"/>
      <c r="AU47" s="19"/>
      <c r="AV47" s="41">
        <f>IF(Table14[[#This Row],[Option 2 Processing: Hourly eletricity consumption of process]]="",0,Table14[[#This Row],[Option 2 Processing: Hourly eletricity consumption of process]]/Table14[[#This Row],[Option 2: Pieces per hour]])</f>
        <v>0</v>
      </c>
      <c r="AW47" s="19"/>
      <c r="AX47" s="63"/>
      <c r="AY47" s="19"/>
      <c r="AZ47" s="41">
        <f>(Table14[[#This Row],[Option 1: Total electricity consumption in kwh per piece]]+AV47)*AW47</f>
        <v>0</v>
      </c>
      <c r="BA47" s="42"/>
      <c r="BB47" s="40"/>
      <c r="BC47" s="40"/>
      <c r="BD47" s="23"/>
      <c r="BE47" s="47">
        <f t="shared" si="2"/>
        <v>0</v>
      </c>
      <c r="BF47" s="20" t="e">
        <f t="shared" si="3"/>
        <v>#DIV/0!</v>
      </c>
    </row>
    <row r="48" spans="1:58" x14ac:dyDescent="0.35">
      <c r="A48" s="19"/>
      <c r="B48" s="19"/>
      <c r="C48" s="19"/>
      <c r="D4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 s="20">
        <f>Table14[[#This Row],[Net Weight of 1 piece in kg]]+Table14[[#This Row],[Waste in kg per piece (please see waste % per material 1-4)]]</f>
        <v>0</v>
      </c>
      <c r="F48" s="21"/>
      <c r="G48" s="21"/>
      <c r="H48" s="21"/>
      <c r="I48" s="22"/>
      <c r="J48" s="19"/>
      <c r="K48" s="19"/>
      <c r="L48" s="20">
        <f>Table14[[#This Row],[Net Weight of 1 piece in kg]]*Table14[[#This Row],[Material 1 share of total (combined total of all materials shall equal 100%)]]</f>
        <v>0</v>
      </c>
      <c r="M48" s="81"/>
      <c r="N48" s="20">
        <f>(Table14[[#This Row],[Weight Material 1 in kg]]+(Table14[[#This Row],[Weight Material 1 in kg]]*Table14[[#This Row],[How much of material 1 is wasted in production? State in % of Material 1]]))*Table14[[#This Row],[Emission Factor Material 1 in kg CO2-eq/kg]]</f>
        <v>0</v>
      </c>
      <c r="O48" s="21"/>
      <c r="P48" s="21"/>
      <c r="Q48" s="21"/>
      <c r="R48" s="22"/>
      <c r="S48" s="19"/>
      <c r="T48" s="19"/>
      <c r="U48" s="20">
        <f>Table14[[#This Row],[Net Weight of 1 piece in kg]]*O48</f>
        <v>0</v>
      </c>
      <c r="V48" s="81"/>
      <c r="W48" s="20">
        <f>(Table14[[#This Row],[Weight of Material 2 in kg]]*Table14[[#This Row],[How much of material 2 is wasted in production? State in % of Material 2]]+Table14[[#This Row],[Weight of Material 2 in kg]])*Table14[[#This Row],[Emission Factor Material 2 kg CO2-eq/kg]]</f>
        <v>0</v>
      </c>
      <c r="X48" s="23"/>
      <c r="Y48" s="23"/>
      <c r="Z48" s="23"/>
      <c r="AA48" s="22"/>
      <c r="AB48" s="19"/>
      <c r="AC48" s="19"/>
      <c r="AD48" s="20">
        <f>Table14[[#This Row],[Net Weight of 1 piece in kg]]*X48</f>
        <v>0</v>
      </c>
      <c r="AE48" s="81"/>
      <c r="AF48" s="20">
        <f>(Table14[[#This Row],[Weight of Material 3 in kg]]*Table14[[#This Row],[How much of material 3 is wasted in production? State in % of Material 3]]+Table14[[#This Row],[Weight of Material 3 in kg]])*Table14[[#This Row],[Emission Factor Material 3 in kg CO2-eq/kg]]</f>
        <v>0</v>
      </c>
      <c r="AG48" s="23"/>
      <c r="AH48" s="23"/>
      <c r="AI48" s="23"/>
      <c r="AJ48" s="22"/>
      <c r="AK48" s="19"/>
      <c r="AL48" s="19"/>
      <c r="AM48" s="20">
        <f>Table14[[#This Row],[Net Weight of 1 piece in kg]]*Table14[[#This Row],[Material 4 share of total (combined total of all materials shall equal 100%)]]</f>
        <v>0</v>
      </c>
      <c r="AN48" s="81"/>
      <c r="AO48" s="20">
        <f>(Table14[[#This Row],[Weight of Material 4 in kg]]*Table14[[#This Row],[How much of material 4 is wasted in production? State in % of Material 4]]+Table14[[#This Row],[Weight of Material 4 in kg]])*Table14[[#This Row],[Emission Factor Secondary Material 4 in kg CO2-eq/kg]]</f>
        <v>0</v>
      </c>
      <c r="AP48" s="20">
        <f>Table14[[#This Row],[Emissios Material 1 in kg CO2-eq/pc]]+Table14[[#This Row],[emissions Material 2 in kg CO2-eq/pc]]+Table14[[#This Row],[Emisison of Material 3 in kg CO2-eq/pc]]+Table14[[#This Row],[Emissions of Material 4 in kg CO2-eq/pc]]</f>
        <v>0</v>
      </c>
      <c r="AQ48" s="19"/>
      <c r="AR48" s="19"/>
      <c r="AS48" s="24">
        <f>Table14[[#This Row],[Option 1 Processing: electricity consumption per piece in kwh]]+Table14[[#This Row],[Option 1 Processing: additional prodcution process electricity consumption per piece in kwh]]</f>
        <v>0</v>
      </c>
      <c r="AT48" s="40"/>
      <c r="AU48" s="19"/>
      <c r="AV48" s="41">
        <f>IF(Table14[[#This Row],[Option 2 Processing: Hourly eletricity consumption of process]]="",0,Table14[[#This Row],[Option 2 Processing: Hourly eletricity consumption of process]]/Table14[[#This Row],[Option 2: Pieces per hour]])</f>
        <v>0</v>
      </c>
      <c r="AW48" s="19"/>
      <c r="AX48" s="63"/>
      <c r="AY48" s="19"/>
      <c r="AZ48" s="41">
        <f>(Table14[[#This Row],[Option 1: Total electricity consumption in kwh per piece]]+AV48)*AW48</f>
        <v>0</v>
      </c>
      <c r="BA48" s="42"/>
      <c r="BB48" s="40"/>
      <c r="BC48" s="40"/>
      <c r="BD48" s="23"/>
      <c r="BE48" s="47">
        <f t="shared" si="2"/>
        <v>0</v>
      </c>
      <c r="BF48" s="20" t="e">
        <f t="shared" si="3"/>
        <v>#DIV/0!</v>
      </c>
    </row>
    <row r="49" spans="1:58" x14ac:dyDescent="0.35">
      <c r="A49" s="19"/>
      <c r="B49" s="19"/>
      <c r="C49" s="19"/>
      <c r="D4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 s="20">
        <f>Table14[[#This Row],[Net Weight of 1 piece in kg]]+Table14[[#This Row],[Waste in kg per piece (please see waste % per material 1-4)]]</f>
        <v>0</v>
      </c>
      <c r="F49" s="21"/>
      <c r="G49" s="21"/>
      <c r="H49" s="21"/>
      <c r="I49" s="22"/>
      <c r="J49" s="19"/>
      <c r="K49" s="19"/>
      <c r="L49" s="20">
        <f>Table14[[#This Row],[Net Weight of 1 piece in kg]]*Table14[[#This Row],[Material 1 share of total (combined total of all materials shall equal 100%)]]</f>
        <v>0</v>
      </c>
      <c r="M49" s="81"/>
      <c r="N49" s="20">
        <f>(Table14[[#This Row],[Weight Material 1 in kg]]+(Table14[[#This Row],[Weight Material 1 in kg]]*Table14[[#This Row],[How much of material 1 is wasted in production? State in % of Material 1]]))*Table14[[#This Row],[Emission Factor Material 1 in kg CO2-eq/kg]]</f>
        <v>0</v>
      </c>
      <c r="O49" s="21"/>
      <c r="P49" s="21"/>
      <c r="Q49" s="21"/>
      <c r="R49" s="22"/>
      <c r="S49" s="19"/>
      <c r="T49" s="19"/>
      <c r="U49" s="20">
        <f>Table14[[#This Row],[Net Weight of 1 piece in kg]]*O49</f>
        <v>0</v>
      </c>
      <c r="V49" s="81"/>
      <c r="W49" s="20">
        <f>(Table14[[#This Row],[Weight of Material 2 in kg]]*Table14[[#This Row],[How much of material 2 is wasted in production? State in % of Material 2]]+Table14[[#This Row],[Weight of Material 2 in kg]])*Table14[[#This Row],[Emission Factor Material 2 kg CO2-eq/kg]]</f>
        <v>0</v>
      </c>
      <c r="X49" s="23"/>
      <c r="Y49" s="23"/>
      <c r="Z49" s="23"/>
      <c r="AA49" s="22"/>
      <c r="AB49" s="19"/>
      <c r="AC49" s="19"/>
      <c r="AD49" s="20">
        <f>Table14[[#This Row],[Net Weight of 1 piece in kg]]*X49</f>
        <v>0</v>
      </c>
      <c r="AE49" s="81"/>
      <c r="AF49" s="20">
        <f>(Table14[[#This Row],[Weight of Material 3 in kg]]*Table14[[#This Row],[How much of material 3 is wasted in production? State in % of Material 3]]+Table14[[#This Row],[Weight of Material 3 in kg]])*Table14[[#This Row],[Emission Factor Material 3 in kg CO2-eq/kg]]</f>
        <v>0</v>
      </c>
      <c r="AG49" s="23"/>
      <c r="AH49" s="23"/>
      <c r="AI49" s="23"/>
      <c r="AJ49" s="22"/>
      <c r="AK49" s="19"/>
      <c r="AL49" s="19"/>
      <c r="AM49" s="20">
        <f>Table14[[#This Row],[Net Weight of 1 piece in kg]]*Table14[[#This Row],[Material 4 share of total (combined total of all materials shall equal 100%)]]</f>
        <v>0</v>
      </c>
      <c r="AN49" s="81"/>
      <c r="AO49" s="20">
        <f>(Table14[[#This Row],[Weight of Material 4 in kg]]*Table14[[#This Row],[How much of material 4 is wasted in production? State in % of Material 4]]+Table14[[#This Row],[Weight of Material 4 in kg]])*Table14[[#This Row],[Emission Factor Secondary Material 4 in kg CO2-eq/kg]]</f>
        <v>0</v>
      </c>
      <c r="AP49" s="20">
        <f>Table14[[#This Row],[Emissios Material 1 in kg CO2-eq/pc]]+Table14[[#This Row],[emissions Material 2 in kg CO2-eq/pc]]+Table14[[#This Row],[Emisison of Material 3 in kg CO2-eq/pc]]+Table14[[#This Row],[Emissions of Material 4 in kg CO2-eq/pc]]</f>
        <v>0</v>
      </c>
      <c r="AQ49" s="19"/>
      <c r="AR49" s="19"/>
      <c r="AS49" s="24">
        <f>Table14[[#This Row],[Option 1 Processing: electricity consumption per piece in kwh]]+Table14[[#This Row],[Option 1 Processing: additional prodcution process electricity consumption per piece in kwh]]</f>
        <v>0</v>
      </c>
      <c r="AT49" s="40"/>
      <c r="AU49" s="19"/>
      <c r="AV49" s="41">
        <f>IF(Table14[[#This Row],[Option 2 Processing: Hourly eletricity consumption of process]]="",0,Table14[[#This Row],[Option 2 Processing: Hourly eletricity consumption of process]]/Table14[[#This Row],[Option 2: Pieces per hour]])</f>
        <v>0</v>
      </c>
      <c r="AW49" s="19"/>
      <c r="AX49" s="63"/>
      <c r="AY49" s="19"/>
      <c r="AZ49" s="41">
        <f>(Table14[[#This Row],[Option 1: Total electricity consumption in kwh per piece]]+AV49)*AW49</f>
        <v>0</v>
      </c>
      <c r="BA49" s="42"/>
      <c r="BB49" s="40"/>
      <c r="BC49" s="40"/>
      <c r="BD49" s="23"/>
      <c r="BE49" s="47">
        <f t="shared" si="2"/>
        <v>0</v>
      </c>
      <c r="BF49" s="20" t="e">
        <f t="shared" si="3"/>
        <v>#DIV/0!</v>
      </c>
    </row>
    <row r="50" spans="1:58" x14ac:dyDescent="0.35">
      <c r="A50" s="19"/>
      <c r="B50" s="19"/>
      <c r="C50" s="19"/>
      <c r="D5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 s="20">
        <f>Table14[[#This Row],[Net Weight of 1 piece in kg]]+Table14[[#This Row],[Waste in kg per piece (please see waste % per material 1-4)]]</f>
        <v>0</v>
      </c>
      <c r="F50" s="21"/>
      <c r="G50" s="21"/>
      <c r="H50" s="21"/>
      <c r="I50" s="22"/>
      <c r="J50" s="19"/>
      <c r="K50" s="19"/>
      <c r="L50" s="20">
        <f>Table14[[#This Row],[Net Weight of 1 piece in kg]]*Table14[[#This Row],[Material 1 share of total (combined total of all materials shall equal 100%)]]</f>
        <v>0</v>
      </c>
      <c r="M50" s="81"/>
      <c r="N50" s="20">
        <f>(Table14[[#This Row],[Weight Material 1 in kg]]+(Table14[[#This Row],[Weight Material 1 in kg]]*Table14[[#This Row],[How much of material 1 is wasted in production? State in % of Material 1]]))*Table14[[#This Row],[Emission Factor Material 1 in kg CO2-eq/kg]]</f>
        <v>0</v>
      </c>
      <c r="O50" s="21"/>
      <c r="P50" s="21"/>
      <c r="Q50" s="21"/>
      <c r="R50" s="22"/>
      <c r="S50" s="19"/>
      <c r="T50" s="19"/>
      <c r="U50" s="20">
        <f>Table14[[#This Row],[Net Weight of 1 piece in kg]]*O50</f>
        <v>0</v>
      </c>
      <c r="V50" s="81"/>
      <c r="W50" s="20">
        <f>(Table14[[#This Row],[Weight of Material 2 in kg]]*Table14[[#This Row],[How much of material 2 is wasted in production? State in % of Material 2]]+Table14[[#This Row],[Weight of Material 2 in kg]])*Table14[[#This Row],[Emission Factor Material 2 kg CO2-eq/kg]]</f>
        <v>0</v>
      </c>
      <c r="X50" s="23"/>
      <c r="Y50" s="23"/>
      <c r="Z50" s="23"/>
      <c r="AA50" s="22"/>
      <c r="AB50" s="19"/>
      <c r="AC50" s="19"/>
      <c r="AD50" s="20">
        <f>Table14[[#This Row],[Net Weight of 1 piece in kg]]*X50</f>
        <v>0</v>
      </c>
      <c r="AE50" s="81"/>
      <c r="AF50" s="20">
        <f>(Table14[[#This Row],[Weight of Material 3 in kg]]*Table14[[#This Row],[How much of material 3 is wasted in production? State in % of Material 3]]+Table14[[#This Row],[Weight of Material 3 in kg]])*Table14[[#This Row],[Emission Factor Material 3 in kg CO2-eq/kg]]</f>
        <v>0</v>
      </c>
      <c r="AG50" s="23"/>
      <c r="AH50" s="23"/>
      <c r="AI50" s="23"/>
      <c r="AJ50" s="22"/>
      <c r="AK50" s="19"/>
      <c r="AL50" s="19"/>
      <c r="AM50" s="20">
        <f>Table14[[#This Row],[Net Weight of 1 piece in kg]]*Table14[[#This Row],[Material 4 share of total (combined total of all materials shall equal 100%)]]</f>
        <v>0</v>
      </c>
      <c r="AN50" s="81"/>
      <c r="AO50" s="20">
        <f>(Table14[[#This Row],[Weight of Material 4 in kg]]*Table14[[#This Row],[How much of material 4 is wasted in production? State in % of Material 4]]+Table14[[#This Row],[Weight of Material 4 in kg]])*Table14[[#This Row],[Emission Factor Secondary Material 4 in kg CO2-eq/kg]]</f>
        <v>0</v>
      </c>
      <c r="AP50" s="20">
        <f>Table14[[#This Row],[Emissios Material 1 in kg CO2-eq/pc]]+Table14[[#This Row],[emissions Material 2 in kg CO2-eq/pc]]+Table14[[#This Row],[Emisison of Material 3 in kg CO2-eq/pc]]+Table14[[#This Row],[Emissions of Material 4 in kg CO2-eq/pc]]</f>
        <v>0</v>
      </c>
      <c r="AQ50" s="19"/>
      <c r="AR50" s="19"/>
      <c r="AS50" s="24">
        <f>Table14[[#This Row],[Option 1 Processing: electricity consumption per piece in kwh]]+Table14[[#This Row],[Option 1 Processing: additional prodcution process electricity consumption per piece in kwh]]</f>
        <v>0</v>
      </c>
      <c r="AT50" s="40"/>
      <c r="AU50" s="19"/>
      <c r="AV50" s="41">
        <f>IF(Table14[[#This Row],[Option 2 Processing: Hourly eletricity consumption of process]]="",0,Table14[[#This Row],[Option 2 Processing: Hourly eletricity consumption of process]]/Table14[[#This Row],[Option 2: Pieces per hour]])</f>
        <v>0</v>
      </c>
      <c r="AW50" s="19"/>
      <c r="AX50" s="63"/>
      <c r="AY50" s="19"/>
      <c r="AZ50" s="41">
        <f>(Table14[[#This Row],[Option 1: Total electricity consumption in kwh per piece]]+AV50)*AW50</f>
        <v>0</v>
      </c>
      <c r="BA50" s="42"/>
      <c r="BB50" s="40"/>
      <c r="BC50" s="40"/>
      <c r="BD50" s="23"/>
      <c r="BE50" s="47">
        <f t="shared" si="2"/>
        <v>0</v>
      </c>
      <c r="BF50" s="20" t="e">
        <f t="shared" si="3"/>
        <v>#DIV/0!</v>
      </c>
    </row>
    <row r="51" spans="1:58" x14ac:dyDescent="0.35">
      <c r="A51" s="19"/>
      <c r="B51" s="19"/>
      <c r="C51" s="19"/>
      <c r="D5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 s="20">
        <f>Table14[[#This Row],[Net Weight of 1 piece in kg]]+Table14[[#This Row],[Waste in kg per piece (please see waste % per material 1-4)]]</f>
        <v>0</v>
      </c>
      <c r="F51" s="21"/>
      <c r="G51" s="21"/>
      <c r="H51" s="21"/>
      <c r="I51" s="22"/>
      <c r="J51" s="19"/>
      <c r="K51" s="19"/>
      <c r="L51" s="20">
        <f>Table14[[#This Row],[Net Weight of 1 piece in kg]]*Table14[[#This Row],[Material 1 share of total (combined total of all materials shall equal 100%)]]</f>
        <v>0</v>
      </c>
      <c r="M51" s="81"/>
      <c r="N51" s="20">
        <f>(Table14[[#This Row],[Weight Material 1 in kg]]+(Table14[[#This Row],[Weight Material 1 in kg]]*Table14[[#This Row],[How much of material 1 is wasted in production? State in % of Material 1]]))*Table14[[#This Row],[Emission Factor Material 1 in kg CO2-eq/kg]]</f>
        <v>0</v>
      </c>
      <c r="O51" s="21"/>
      <c r="P51" s="21"/>
      <c r="Q51" s="21"/>
      <c r="R51" s="22"/>
      <c r="S51" s="19"/>
      <c r="T51" s="19"/>
      <c r="U51" s="20">
        <f>Table14[[#This Row],[Net Weight of 1 piece in kg]]*O51</f>
        <v>0</v>
      </c>
      <c r="V51" s="81"/>
      <c r="W51" s="20">
        <f>(Table14[[#This Row],[Weight of Material 2 in kg]]*Table14[[#This Row],[How much of material 2 is wasted in production? State in % of Material 2]]+Table14[[#This Row],[Weight of Material 2 in kg]])*Table14[[#This Row],[Emission Factor Material 2 kg CO2-eq/kg]]</f>
        <v>0</v>
      </c>
      <c r="X51" s="23"/>
      <c r="Y51" s="23"/>
      <c r="Z51" s="23"/>
      <c r="AA51" s="22"/>
      <c r="AB51" s="19"/>
      <c r="AC51" s="19"/>
      <c r="AD51" s="20">
        <f>Table14[[#This Row],[Net Weight of 1 piece in kg]]*X51</f>
        <v>0</v>
      </c>
      <c r="AE51" s="81"/>
      <c r="AF51" s="20">
        <f>(Table14[[#This Row],[Weight of Material 3 in kg]]*Table14[[#This Row],[How much of material 3 is wasted in production? State in % of Material 3]]+Table14[[#This Row],[Weight of Material 3 in kg]])*Table14[[#This Row],[Emission Factor Material 3 in kg CO2-eq/kg]]</f>
        <v>0</v>
      </c>
      <c r="AG51" s="23"/>
      <c r="AH51" s="23"/>
      <c r="AI51" s="23"/>
      <c r="AJ51" s="22"/>
      <c r="AK51" s="19"/>
      <c r="AL51" s="19"/>
      <c r="AM51" s="20">
        <f>Table14[[#This Row],[Net Weight of 1 piece in kg]]*Table14[[#This Row],[Material 4 share of total (combined total of all materials shall equal 100%)]]</f>
        <v>0</v>
      </c>
      <c r="AN51" s="81"/>
      <c r="AO51" s="20">
        <f>(Table14[[#This Row],[Weight of Material 4 in kg]]*Table14[[#This Row],[How much of material 4 is wasted in production? State in % of Material 4]]+Table14[[#This Row],[Weight of Material 4 in kg]])*Table14[[#This Row],[Emission Factor Secondary Material 4 in kg CO2-eq/kg]]</f>
        <v>0</v>
      </c>
      <c r="AP51" s="20">
        <f>Table14[[#This Row],[Emissios Material 1 in kg CO2-eq/pc]]+Table14[[#This Row],[emissions Material 2 in kg CO2-eq/pc]]+Table14[[#This Row],[Emisison of Material 3 in kg CO2-eq/pc]]+Table14[[#This Row],[Emissions of Material 4 in kg CO2-eq/pc]]</f>
        <v>0</v>
      </c>
      <c r="AQ51" s="19"/>
      <c r="AR51" s="19"/>
      <c r="AS51" s="24">
        <f>Table14[[#This Row],[Option 1 Processing: electricity consumption per piece in kwh]]+Table14[[#This Row],[Option 1 Processing: additional prodcution process electricity consumption per piece in kwh]]</f>
        <v>0</v>
      </c>
      <c r="AT51" s="40"/>
      <c r="AU51" s="19"/>
      <c r="AV51" s="41">
        <f>IF(Table14[[#This Row],[Option 2 Processing: Hourly eletricity consumption of process]]="",0,Table14[[#This Row],[Option 2 Processing: Hourly eletricity consumption of process]]/Table14[[#This Row],[Option 2: Pieces per hour]])</f>
        <v>0</v>
      </c>
      <c r="AW51" s="19"/>
      <c r="AX51" s="63"/>
      <c r="AY51" s="19"/>
      <c r="AZ51" s="41">
        <f>(Table14[[#This Row],[Option 1: Total electricity consumption in kwh per piece]]+AV51)*AW51</f>
        <v>0</v>
      </c>
      <c r="BA51" s="42"/>
      <c r="BB51" s="40"/>
      <c r="BC51" s="40"/>
      <c r="BD51" s="23"/>
      <c r="BE51" s="47">
        <f t="shared" si="2"/>
        <v>0</v>
      </c>
      <c r="BF51" s="20" t="e">
        <f t="shared" si="3"/>
        <v>#DIV/0!</v>
      </c>
    </row>
    <row r="52" spans="1:58" x14ac:dyDescent="0.35">
      <c r="A52" s="19"/>
      <c r="B52" s="19"/>
      <c r="C52" s="19"/>
      <c r="D5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 s="20">
        <f>Table14[[#This Row],[Net Weight of 1 piece in kg]]+Table14[[#This Row],[Waste in kg per piece (please see waste % per material 1-4)]]</f>
        <v>0</v>
      </c>
      <c r="F52" s="21"/>
      <c r="G52" s="21"/>
      <c r="H52" s="21"/>
      <c r="I52" s="22"/>
      <c r="J52" s="19"/>
      <c r="K52" s="19"/>
      <c r="L52" s="20">
        <f>Table14[[#This Row],[Net Weight of 1 piece in kg]]*Table14[[#This Row],[Material 1 share of total (combined total of all materials shall equal 100%)]]</f>
        <v>0</v>
      </c>
      <c r="M52" s="81"/>
      <c r="N52" s="20">
        <f>(Table14[[#This Row],[Weight Material 1 in kg]]+(Table14[[#This Row],[Weight Material 1 in kg]]*Table14[[#This Row],[How much of material 1 is wasted in production? State in % of Material 1]]))*Table14[[#This Row],[Emission Factor Material 1 in kg CO2-eq/kg]]</f>
        <v>0</v>
      </c>
      <c r="O52" s="21"/>
      <c r="P52" s="21"/>
      <c r="Q52" s="21"/>
      <c r="R52" s="22"/>
      <c r="S52" s="19"/>
      <c r="T52" s="19"/>
      <c r="U52" s="20">
        <f>Table14[[#This Row],[Net Weight of 1 piece in kg]]*O52</f>
        <v>0</v>
      </c>
      <c r="V52" s="81"/>
      <c r="W52" s="20">
        <f>(Table14[[#This Row],[Weight of Material 2 in kg]]*Table14[[#This Row],[How much of material 2 is wasted in production? State in % of Material 2]]+Table14[[#This Row],[Weight of Material 2 in kg]])*Table14[[#This Row],[Emission Factor Material 2 kg CO2-eq/kg]]</f>
        <v>0</v>
      </c>
      <c r="X52" s="23"/>
      <c r="Y52" s="23"/>
      <c r="Z52" s="23"/>
      <c r="AA52" s="22"/>
      <c r="AB52" s="19"/>
      <c r="AC52" s="19"/>
      <c r="AD52" s="20">
        <f>Table14[[#This Row],[Net Weight of 1 piece in kg]]*X52</f>
        <v>0</v>
      </c>
      <c r="AE52" s="81"/>
      <c r="AF52" s="20">
        <f>(Table14[[#This Row],[Weight of Material 3 in kg]]*Table14[[#This Row],[How much of material 3 is wasted in production? State in % of Material 3]]+Table14[[#This Row],[Weight of Material 3 in kg]])*Table14[[#This Row],[Emission Factor Material 3 in kg CO2-eq/kg]]</f>
        <v>0</v>
      </c>
      <c r="AG52" s="23"/>
      <c r="AH52" s="23"/>
      <c r="AI52" s="23"/>
      <c r="AJ52" s="22"/>
      <c r="AK52" s="19"/>
      <c r="AL52" s="19"/>
      <c r="AM52" s="20">
        <f>Table14[[#This Row],[Net Weight of 1 piece in kg]]*Table14[[#This Row],[Material 4 share of total (combined total of all materials shall equal 100%)]]</f>
        <v>0</v>
      </c>
      <c r="AN52" s="81"/>
      <c r="AO52" s="20">
        <f>(Table14[[#This Row],[Weight of Material 4 in kg]]*Table14[[#This Row],[How much of material 4 is wasted in production? State in % of Material 4]]+Table14[[#This Row],[Weight of Material 4 in kg]])*Table14[[#This Row],[Emission Factor Secondary Material 4 in kg CO2-eq/kg]]</f>
        <v>0</v>
      </c>
      <c r="AP52" s="20">
        <f>Table14[[#This Row],[Emissios Material 1 in kg CO2-eq/pc]]+Table14[[#This Row],[emissions Material 2 in kg CO2-eq/pc]]+Table14[[#This Row],[Emisison of Material 3 in kg CO2-eq/pc]]+Table14[[#This Row],[Emissions of Material 4 in kg CO2-eq/pc]]</f>
        <v>0</v>
      </c>
      <c r="AQ52" s="19"/>
      <c r="AR52" s="19"/>
      <c r="AS52" s="24">
        <f>Table14[[#This Row],[Option 1 Processing: electricity consumption per piece in kwh]]+Table14[[#This Row],[Option 1 Processing: additional prodcution process electricity consumption per piece in kwh]]</f>
        <v>0</v>
      </c>
      <c r="AT52" s="40"/>
      <c r="AU52" s="19"/>
      <c r="AV52" s="41">
        <f>IF(Table14[[#This Row],[Option 2 Processing: Hourly eletricity consumption of process]]="",0,Table14[[#This Row],[Option 2 Processing: Hourly eletricity consumption of process]]/Table14[[#This Row],[Option 2: Pieces per hour]])</f>
        <v>0</v>
      </c>
      <c r="AW52" s="19"/>
      <c r="AX52" s="63"/>
      <c r="AY52" s="19"/>
      <c r="AZ52" s="41">
        <f>(Table14[[#This Row],[Option 1: Total electricity consumption in kwh per piece]]+AV52)*AW52</f>
        <v>0</v>
      </c>
      <c r="BA52" s="42"/>
      <c r="BB52" s="40"/>
      <c r="BC52" s="40"/>
      <c r="BD52" s="23"/>
      <c r="BE52" s="47">
        <f t="shared" si="2"/>
        <v>0</v>
      </c>
      <c r="BF52" s="20" t="e">
        <f t="shared" si="3"/>
        <v>#DIV/0!</v>
      </c>
    </row>
    <row r="53" spans="1:58" x14ac:dyDescent="0.35">
      <c r="A53" s="19"/>
      <c r="B53" s="19"/>
      <c r="C53" s="19"/>
      <c r="D5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 s="20">
        <f>Table14[[#This Row],[Net Weight of 1 piece in kg]]+Table14[[#This Row],[Waste in kg per piece (please see waste % per material 1-4)]]</f>
        <v>0</v>
      </c>
      <c r="F53" s="21"/>
      <c r="G53" s="21"/>
      <c r="H53" s="21"/>
      <c r="I53" s="22"/>
      <c r="J53" s="19"/>
      <c r="K53" s="19"/>
      <c r="L53" s="20">
        <f>Table14[[#This Row],[Net Weight of 1 piece in kg]]*Table14[[#This Row],[Material 1 share of total (combined total of all materials shall equal 100%)]]</f>
        <v>0</v>
      </c>
      <c r="M53" s="81"/>
      <c r="N53" s="20">
        <f>(Table14[[#This Row],[Weight Material 1 in kg]]+(Table14[[#This Row],[Weight Material 1 in kg]]*Table14[[#This Row],[How much of material 1 is wasted in production? State in % of Material 1]]))*Table14[[#This Row],[Emission Factor Material 1 in kg CO2-eq/kg]]</f>
        <v>0</v>
      </c>
      <c r="O53" s="21"/>
      <c r="P53" s="21"/>
      <c r="Q53" s="21"/>
      <c r="R53" s="22"/>
      <c r="S53" s="19"/>
      <c r="T53" s="19"/>
      <c r="U53" s="20">
        <f>Table14[[#This Row],[Net Weight of 1 piece in kg]]*O53</f>
        <v>0</v>
      </c>
      <c r="V53" s="81"/>
      <c r="W53" s="20">
        <f>(Table14[[#This Row],[Weight of Material 2 in kg]]*Table14[[#This Row],[How much of material 2 is wasted in production? State in % of Material 2]]+Table14[[#This Row],[Weight of Material 2 in kg]])*Table14[[#This Row],[Emission Factor Material 2 kg CO2-eq/kg]]</f>
        <v>0</v>
      </c>
      <c r="X53" s="23"/>
      <c r="Y53" s="23"/>
      <c r="Z53" s="23"/>
      <c r="AA53" s="22"/>
      <c r="AB53" s="19"/>
      <c r="AC53" s="19"/>
      <c r="AD53" s="20">
        <f>Table14[[#This Row],[Net Weight of 1 piece in kg]]*X53</f>
        <v>0</v>
      </c>
      <c r="AE53" s="81"/>
      <c r="AF53" s="20">
        <f>(Table14[[#This Row],[Weight of Material 3 in kg]]*Table14[[#This Row],[How much of material 3 is wasted in production? State in % of Material 3]]+Table14[[#This Row],[Weight of Material 3 in kg]])*Table14[[#This Row],[Emission Factor Material 3 in kg CO2-eq/kg]]</f>
        <v>0</v>
      </c>
      <c r="AG53" s="23"/>
      <c r="AH53" s="23"/>
      <c r="AI53" s="23"/>
      <c r="AJ53" s="22"/>
      <c r="AK53" s="19"/>
      <c r="AL53" s="19"/>
      <c r="AM53" s="20">
        <f>Table14[[#This Row],[Net Weight of 1 piece in kg]]*Table14[[#This Row],[Material 4 share of total (combined total of all materials shall equal 100%)]]</f>
        <v>0</v>
      </c>
      <c r="AN53" s="81"/>
      <c r="AO53" s="20">
        <f>(Table14[[#This Row],[Weight of Material 4 in kg]]*Table14[[#This Row],[How much of material 4 is wasted in production? State in % of Material 4]]+Table14[[#This Row],[Weight of Material 4 in kg]])*Table14[[#This Row],[Emission Factor Secondary Material 4 in kg CO2-eq/kg]]</f>
        <v>0</v>
      </c>
      <c r="AP53" s="20">
        <f>Table14[[#This Row],[Emissios Material 1 in kg CO2-eq/pc]]+Table14[[#This Row],[emissions Material 2 in kg CO2-eq/pc]]+Table14[[#This Row],[Emisison of Material 3 in kg CO2-eq/pc]]+Table14[[#This Row],[Emissions of Material 4 in kg CO2-eq/pc]]</f>
        <v>0</v>
      </c>
      <c r="AQ53" s="19"/>
      <c r="AR53" s="19"/>
      <c r="AS53" s="24">
        <f>Table14[[#This Row],[Option 1 Processing: electricity consumption per piece in kwh]]+Table14[[#This Row],[Option 1 Processing: additional prodcution process electricity consumption per piece in kwh]]</f>
        <v>0</v>
      </c>
      <c r="AT53" s="40"/>
      <c r="AU53" s="19"/>
      <c r="AV53" s="41">
        <f>IF(Table14[[#This Row],[Option 2 Processing: Hourly eletricity consumption of process]]="",0,Table14[[#This Row],[Option 2 Processing: Hourly eletricity consumption of process]]/Table14[[#This Row],[Option 2: Pieces per hour]])</f>
        <v>0</v>
      </c>
      <c r="AW53" s="19"/>
      <c r="AX53" s="63"/>
      <c r="AY53" s="19"/>
      <c r="AZ53" s="41">
        <f>(Table14[[#This Row],[Option 1: Total electricity consumption in kwh per piece]]+AV53)*AW53</f>
        <v>0</v>
      </c>
      <c r="BA53" s="42"/>
      <c r="BB53" s="40"/>
      <c r="BC53" s="40"/>
      <c r="BD53" s="23"/>
      <c r="BE53" s="47">
        <f t="shared" si="2"/>
        <v>0</v>
      </c>
      <c r="BF53" s="20" t="e">
        <f t="shared" si="3"/>
        <v>#DIV/0!</v>
      </c>
    </row>
    <row r="54" spans="1:58" x14ac:dyDescent="0.35">
      <c r="A54" s="19"/>
      <c r="B54" s="19"/>
      <c r="C54" s="19"/>
      <c r="D5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 s="20">
        <f>Table14[[#This Row],[Net Weight of 1 piece in kg]]+Table14[[#This Row],[Waste in kg per piece (please see waste % per material 1-4)]]</f>
        <v>0</v>
      </c>
      <c r="F54" s="21"/>
      <c r="G54" s="21"/>
      <c r="H54" s="21"/>
      <c r="I54" s="22"/>
      <c r="J54" s="19"/>
      <c r="K54" s="19"/>
      <c r="L54" s="20">
        <f>Table14[[#This Row],[Net Weight of 1 piece in kg]]*Table14[[#This Row],[Material 1 share of total (combined total of all materials shall equal 100%)]]</f>
        <v>0</v>
      </c>
      <c r="M54" s="81"/>
      <c r="N54" s="20">
        <f>(Table14[[#This Row],[Weight Material 1 in kg]]+(Table14[[#This Row],[Weight Material 1 in kg]]*Table14[[#This Row],[How much of material 1 is wasted in production? State in % of Material 1]]))*Table14[[#This Row],[Emission Factor Material 1 in kg CO2-eq/kg]]</f>
        <v>0</v>
      </c>
      <c r="O54" s="21"/>
      <c r="P54" s="21"/>
      <c r="Q54" s="21"/>
      <c r="R54" s="22"/>
      <c r="S54" s="19"/>
      <c r="T54" s="19"/>
      <c r="U54" s="20">
        <f>Table14[[#This Row],[Net Weight of 1 piece in kg]]*O54</f>
        <v>0</v>
      </c>
      <c r="V54" s="81"/>
      <c r="W54" s="20">
        <f>(Table14[[#This Row],[Weight of Material 2 in kg]]*Table14[[#This Row],[How much of material 2 is wasted in production? State in % of Material 2]]+Table14[[#This Row],[Weight of Material 2 in kg]])*Table14[[#This Row],[Emission Factor Material 2 kg CO2-eq/kg]]</f>
        <v>0</v>
      </c>
      <c r="X54" s="23"/>
      <c r="Y54" s="23"/>
      <c r="Z54" s="23"/>
      <c r="AA54" s="22"/>
      <c r="AB54" s="19"/>
      <c r="AC54" s="19"/>
      <c r="AD54" s="20">
        <f>Table14[[#This Row],[Net Weight of 1 piece in kg]]*X54</f>
        <v>0</v>
      </c>
      <c r="AE54" s="81"/>
      <c r="AF54" s="20">
        <f>(Table14[[#This Row],[Weight of Material 3 in kg]]*Table14[[#This Row],[How much of material 3 is wasted in production? State in % of Material 3]]+Table14[[#This Row],[Weight of Material 3 in kg]])*Table14[[#This Row],[Emission Factor Material 3 in kg CO2-eq/kg]]</f>
        <v>0</v>
      </c>
      <c r="AG54" s="23"/>
      <c r="AH54" s="23"/>
      <c r="AI54" s="23"/>
      <c r="AJ54" s="22"/>
      <c r="AK54" s="19"/>
      <c r="AL54" s="19"/>
      <c r="AM54" s="20">
        <f>Table14[[#This Row],[Net Weight of 1 piece in kg]]*Table14[[#This Row],[Material 4 share of total (combined total of all materials shall equal 100%)]]</f>
        <v>0</v>
      </c>
      <c r="AN54" s="81"/>
      <c r="AO54" s="20">
        <f>(Table14[[#This Row],[Weight of Material 4 in kg]]*Table14[[#This Row],[How much of material 4 is wasted in production? State in % of Material 4]]+Table14[[#This Row],[Weight of Material 4 in kg]])*Table14[[#This Row],[Emission Factor Secondary Material 4 in kg CO2-eq/kg]]</f>
        <v>0</v>
      </c>
      <c r="AP54" s="20">
        <f>Table14[[#This Row],[Emissios Material 1 in kg CO2-eq/pc]]+Table14[[#This Row],[emissions Material 2 in kg CO2-eq/pc]]+Table14[[#This Row],[Emisison of Material 3 in kg CO2-eq/pc]]+Table14[[#This Row],[Emissions of Material 4 in kg CO2-eq/pc]]</f>
        <v>0</v>
      </c>
      <c r="AQ54" s="19"/>
      <c r="AR54" s="19"/>
      <c r="AS54" s="24">
        <f>Table14[[#This Row],[Option 1 Processing: electricity consumption per piece in kwh]]+Table14[[#This Row],[Option 1 Processing: additional prodcution process electricity consumption per piece in kwh]]</f>
        <v>0</v>
      </c>
      <c r="AT54" s="40"/>
      <c r="AU54" s="19"/>
      <c r="AV54" s="41">
        <f>IF(Table14[[#This Row],[Option 2 Processing: Hourly eletricity consumption of process]]="",0,Table14[[#This Row],[Option 2 Processing: Hourly eletricity consumption of process]]/Table14[[#This Row],[Option 2: Pieces per hour]])</f>
        <v>0</v>
      </c>
      <c r="AW54" s="19"/>
      <c r="AX54" s="63"/>
      <c r="AY54" s="19"/>
      <c r="AZ54" s="41">
        <f>(Table14[[#This Row],[Option 1: Total electricity consumption in kwh per piece]]+AV54)*AW54</f>
        <v>0</v>
      </c>
      <c r="BA54" s="42"/>
      <c r="BB54" s="40"/>
      <c r="BC54" s="40"/>
      <c r="BD54" s="23"/>
      <c r="BE54" s="47">
        <f t="shared" si="2"/>
        <v>0</v>
      </c>
      <c r="BF54" s="20" t="e">
        <f t="shared" si="3"/>
        <v>#DIV/0!</v>
      </c>
    </row>
    <row r="55" spans="1:58" x14ac:dyDescent="0.35">
      <c r="A55" s="19"/>
      <c r="B55" s="19"/>
      <c r="C55" s="19"/>
      <c r="D5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 s="20">
        <f>Table14[[#This Row],[Net Weight of 1 piece in kg]]+Table14[[#This Row],[Waste in kg per piece (please see waste % per material 1-4)]]</f>
        <v>0</v>
      </c>
      <c r="F55" s="21"/>
      <c r="G55" s="21"/>
      <c r="H55" s="21"/>
      <c r="I55" s="22"/>
      <c r="J55" s="19"/>
      <c r="K55" s="19"/>
      <c r="L55" s="20">
        <f>Table14[[#This Row],[Net Weight of 1 piece in kg]]*Table14[[#This Row],[Material 1 share of total (combined total of all materials shall equal 100%)]]</f>
        <v>0</v>
      </c>
      <c r="M55" s="81"/>
      <c r="N55" s="20">
        <f>(Table14[[#This Row],[Weight Material 1 in kg]]+(Table14[[#This Row],[Weight Material 1 in kg]]*Table14[[#This Row],[How much of material 1 is wasted in production? State in % of Material 1]]))*Table14[[#This Row],[Emission Factor Material 1 in kg CO2-eq/kg]]</f>
        <v>0</v>
      </c>
      <c r="O55" s="21"/>
      <c r="P55" s="21"/>
      <c r="Q55" s="21"/>
      <c r="R55" s="22"/>
      <c r="S55" s="19"/>
      <c r="T55" s="19"/>
      <c r="U55" s="20">
        <f>Table14[[#This Row],[Net Weight of 1 piece in kg]]*O55</f>
        <v>0</v>
      </c>
      <c r="V55" s="81"/>
      <c r="W55" s="20">
        <f>(Table14[[#This Row],[Weight of Material 2 in kg]]*Table14[[#This Row],[How much of material 2 is wasted in production? State in % of Material 2]]+Table14[[#This Row],[Weight of Material 2 in kg]])*Table14[[#This Row],[Emission Factor Material 2 kg CO2-eq/kg]]</f>
        <v>0</v>
      </c>
      <c r="X55" s="23"/>
      <c r="Y55" s="23"/>
      <c r="Z55" s="23"/>
      <c r="AA55" s="22"/>
      <c r="AB55" s="19"/>
      <c r="AC55" s="19"/>
      <c r="AD55" s="20">
        <f>Table14[[#This Row],[Net Weight of 1 piece in kg]]*X55</f>
        <v>0</v>
      </c>
      <c r="AE55" s="81"/>
      <c r="AF55" s="20">
        <f>(Table14[[#This Row],[Weight of Material 3 in kg]]*Table14[[#This Row],[How much of material 3 is wasted in production? State in % of Material 3]]+Table14[[#This Row],[Weight of Material 3 in kg]])*Table14[[#This Row],[Emission Factor Material 3 in kg CO2-eq/kg]]</f>
        <v>0</v>
      </c>
      <c r="AG55" s="23"/>
      <c r="AH55" s="23"/>
      <c r="AI55" s="23"/>
      <c r="AJ55" s="22"/>
      <c r="AK55" s="19"/>
      <c r="AL55" s="19"/>
      <c r="AM55" s="20">
        <f>Table14[[#This Row],[Net Weight of 1 piece in kg]]*Table14[[#This Row],[Material 4 share of total (combined total of all materials shall equal 100%)]]</f>
        <v>0</v>
      </c>
      <c r="AN55" s="81"/>
      <c r="AO55" s="20">
        <f>(Table14[[#This Row],[Weight of Material 4 in kg]]*Table14[[#This Row],[How much of material 4 is wasted in production? State in % of Material 4]]+Table14[[#This Row],[Weight of Material 4 in kg]])*Table14[[#This Row],[Emission Factor Secondary Material 4 in kg CO2-eq/kg]]</f>
        <v>0</v>
      </c>
      <c r="AP55" s="20">
        <f>Table14[[#This Row],[Emissios Material 1 in kg CO2-eq/pc]]+Table14[[#This Row],[emissions Material 2 in kg CO2-eq/pc]]+Table14[[#This Row],[Emisison of Material 3 in kg CO2-eq/pc]]+Table14[[#This Row],[Emissions of Material 4 in kg CO2-eq/pc]]</f>
        <v>0</v>
      </c>
      <c r="AQ55" s="19"/>
      <c r="AR55" s="19"/>
      <c r="AS55" s="24">
        <f>Table14[[#This Row],[Option 1 Processing: electricity consumption per piece in kwh]]+Table14[[#This Row],[Option 1 Processing: additional prodcution process electricity consumption per piece in kwh]]</f>
        <v>0</v>
      </c>
      <c r="AT55" s="40"/>
      <c r="AU55" s="19"/>
      <c r="AV55" s="41">
        <f>IF(Table14[[#This Row],[Option 2 Processing: Hourly eletricity consumption of process]]="",0,Table14[[#This Row],[Option 2 Processing: Hourly eletricity consumption of process]]/Table14[[#This Row],[Option 2: Pieces per hour]])</f>
        <v>0</v>
      </c>
      <c r="AW55" s="19"/>
      <c r="AX55" s="63"/>
      <c r="AY55" s="19"/>
      <c r="AZ55" s="41">
        <f>(Table14[[#This Row],[Option 1: Total electricity consumption in kwh per piece]]+AV55)*AW55</f>
        <v>0</v>
      </c>
      <c r="BA55" s="42"/>
      <c r="BB55" s="40"/>
      <c r="BC55" s="40"/>
      <c r="BD55" s="23"/>
      <c r="BE55" s="47">
        <f t="shared" si="2"/>
        <v>0</v>
      </c>
      <c r="BF55" s="20" t="e">
        <f t="shared" si="3"/>
        <v>#DIV/0!</v>
      </c>
    </row>
    <row r="56" spans="1:58" x14ac:dyDescent="0.35">
      <c r="A56" s="19"/>
      <c r="B56" s="19"/>
      <c r="C56" s="19"/>
      <c r="D5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 s="20">
        <f>Table14[[#This Row],[Net Weight of 1 piece in kg]]+Table14[[#This Row],[Waste in kg per piece (please see waste % per material 1-4)]]</f>
        <v>0</v>
      </c>
      <c r="F56" s="21"/>
      <c r="G56" s="21"/>
      <c r="H56" s="21"/>
      <c r="I56" s="22"/>
      <c r="J56" s="19"/>
      <c r="K56" s="19"/>
      <c r="L56" s="20">
        <f>Table14[[#This Row],[Net Weight of 1 piece in kg]]*Table14[[#This Row],[Material 1 share of total (combined total of all materials shall equal 100%)]]</f>
        <v>0</v>
      </c>
      <c r="M56" s="81"/>
      <c r="N56" s="20">
        <f>(Table14[[#This Row],[Weight Material 1 in kg]]+(Table14[[#This Row],[Weight Material 1 in kg]]*Table14[[#This Row],[How much of material 1 is wasted in production? State in % of Material 1]]))*Table14[[#This Row],[Emission Factor Material 1 in kg CO2-eq/kg]]</f>
        <v>0</v>
      </c>
      <c r="O56" s="21"/>
      <c r="P56" s="21"/>
      <c r="Q56" s="21"/>
      <c r="R56" s="22"/>
      <c r="S56" s="19"/>
      <c r="T56" s="19"/>
      <c r="U56" s="20">
        <f>Table14[[#This Row],[Net Weight of 1 piece in kg]]*O56</f>
        <v>0</v>
      </c>
      <c r="V56" s="81"/>
      <c r="W56" s="20">
        <f>(Table14[[#This Row],[Weight of Material 2 in kg]]*Table14[[#This Row],[How much of material 2 is wasted in production? State in % of Material 2]]+Table14[[#This Row],[Weight of Material 2 in kg]])*Table14[[#This Row],[Emission Factor Material 2 kg CO2-eq/kg]]</f>
        <v>0</v>
      </c>
      <c r="X56" s="23"/>
      <c r="Y56" s="23"/>
      <c r="Z56" s="23"/>
      <c r="AA56" s="22"/>
      <c r="AB56" s="19"/>
      <c r="AC56" s="19"/>
      <c r="AD56" s="20">
        <f>Table14[[#This Row],[Net Weight of 1 piece in kg]]*X56</f>
        <v>0</v>
      </c>
      <c r="AE56" s="81"/>
      <c r="AF56" s="20">
        <f>(Table14[[#This Row],[Weight of Material 3 in kg]]*Table14[[#This Row],[How much of material 3 is wasted in production? State in % of Material 3]]+Table14[[#This Row],[Weight of Material 3 in kg]])*Table14[[#This Row],[Emission Factor Material 3 in kg CO2-eq/kg]]</f>
        <v>0</v>
      </c>
      <c r="AG56" s="23"/>
      <c r="AH56" s="23"/>
      <c r="AI56" s="23"/>
      <c r="AJ56" s="22"/>
      <c r="AK56" s="19"/>
      <c r="AL56" s="19"/>
      <c r="AM56" s="20">
        <f>Table14[[#This Row],[Net Weight of 1 piece in kg]]*Table14[[#This Row],[Material 4 share of total (combined total of all materials shall equal 100%)]]</f>
        <v>0</v>
      </c>
      <c r="AN56" s="81"/>
      <c r="AO56" s="20">
        <f>(Table14[[#This Row],[Weight of Material 4 in kg]]*Table14[[#This Row],[How much of material 4 is wasted in production? State in % of Material 4]]+Table14[[#This Row],[Weight of Material 4 in kg]])*Table14[[#This Row],[Emission Factor Secondary Material 4 in kg CO2-eq/kg]]</f>
        <v>0</v>
      </c>
      <c r="AP56" s="20">
        <f>Table14[[#This Row],[Emissios Material 1 in kg CO2-eq/pc]]+Table14[[#This Row],[emissions Material 2 in kg CO2-eq/pc]]+Table14[[#This Row],[Emisison of Material 3 in kg CO2-eq/pc]]+Table14[[#This Row],[Emissions of Material 4 in kg CO2-eq/pc]]</f>
        <v>0</v>
      </c>
      <c r="AQ56" s="19"/>
      <c r="AR56" s="19"/>
      <c r="AS56" s="24">
        <f>Table14[[#This Row],[Option 1 Processing: electricity consumption per piece in kwh]]+Table14[[#This Row],[Option 1 Processing: additional prodcution process electricity consumption per piece in kwh]]</f>
        <v>0</v>
      </c>
      <c r="AT56" s="40"/>
      <c r="AU56" s="19"/>
      <c r="AV56" s="41">
        <f>IF(Table14[[#This Row],[Option 2 Processing: Hourly eletricity consumption of process]]="",0,Table14[[#This Row],[Option 2 Processing: Hourly eletricity consumption of process]]/Table14[[#This Row],[Option 2: Pieces per hour]])</f>
        <v>0</v>
      </c>
      <c r="AW56" s="19"/>
      <c r="AX56" s="63"/>
      <c r="AY56" s="19"/>
      <c r="AZ56" s="41">
        <f>(Table14[[#This Row],[Option 1: Total electricity consumption in kwh per piece]]+AV56)*AW56</f>
        <v>0</v>
      </c>
      <c r="BA56" s="42"/>
      <c r="BB56" s="40"/>
      <c r="BC56" s="40"/>
      <c r="BD56" s="23"/>
      <c r="BE56" s="47">
        <f t="shared" si="2"/>
        <v>0</v>
      </c>
      <c r="BF56" s="20" t="e">
        <f t="shared" si="3"/>
        <v>#DIV/0!</v>
      </c>
    </row>
    <row r="57" spans="1:58" x14ac:dyDescent="0.35">
      <c r="A57" s="19"/>
      <c r="B57" s="19"/>
      <c r="C57" s="19"/>
      <c r="D5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 s="20">
        <f>Table14[[#This Row],[Net Weight of 1 piece in kg]]+Table14[[#This Row],[Waste in kg per piece (please see waste % per material 1-4)]]</f>
        <v>0</v>
      </c>
      <c r="F57" s="21"/>
      <c r="G57" s="21"/>
      <c r="H57" s="21"/>
      <c r="I57" s="22"/>
      <c r="J57" s="19"/>
      <c r="K57" s="19"/>
      <c r="L57" s="20">
        <f>Table14[[#This Row],[Net Weight of 1 piece in kg]]*Table14[[#This Row],[Material 1 share of total (combined total of all materials shall equal 100%)]]</f>
        <v>0</v>
      </c>
      <c r="M57" s="81"/>
      <c r="N57" s="20">
        <f>(Table14[[#This Row],[Weight Material 1 in kg]]+(Table14[[#This Row],[Weight Material 1 in kg]]*Table14[[#This Row],[How much of material 1 is wasted in production? State in % of Material 1]]))*Table14[[#This Row],[Emission Factor Material 1 in kg CO2-eq/kg]]</f>
        <v>0</v>
      </c>
      <c r="O57" s="21"/>
      <c r="P57" s="21"/>
      <c r="Q57" s="21"/>
      <c r="R57" s="22"/>
      <c r="S57" s="19"/>
      <c r="T57" s="19"/>
      <c r="U57" s="20">
        <f>Table14[[#This Row],[Net Weight of 1 piece in kg]]*O57</f>
        <v>0</v>
      </c>
      <c r="V57" s="81"/>
      <c r="W57" s="20">
        <f>(Table14[[#This Row],[Weight of Material 2 in kg]]*Table14[[#This Row],[How much of material 2 is wasted in production? State in % of Material 2]]+Table14[[#This Row],[Weight of Material 2 in kg]])*Table14[[#This Row],[Emission Factor Material 2 kg CO2-eq/kg]]</f>
        <v>0</v>
      </c>
      <c r="X57" s="23"/>
      <c r="Y57" s="23"/>
      <c r="Z57" s="23"/>
      <c r="AA57" s="22"/>
      <c r="AB57" s="19"/>
      <c r="AC57" s="19"/>
      <c r="AD57" s="20">
        <f>Table14[[#This Row],[Net Weight of 1 piece in kg]]*X57</f>
        <v>0</v>
      </c>
      <c r="AE57" s="81"/>
      <c r="AF57" s="20">
        <f>(Table14[[#This Row],[Weight of Material 3 in kg]]*Table14[[#This Row],[How much of material 3 is wasted in production? State in % of Material 3]]+Table14[[#This Row],[Weight of Material 3 in kg]])*Table14[[#This Row],[Emission Factor Material 3 in kg CO2-eq/kg]]</f>
        <v>0</v>
      </c>
      <c r="AG57" s="23"/>
      <c r="AH57" s="23"/>
      <c r="AI57" s="23"/>
      <c r="AJ57" s="22"/>
      <c r="AK57" s="19"/>
      <c r="AL57" s="19"/>
      <c r="AM57" s="20">
        <f>Table14[[#This Row],[Net Weight of 1 piece in kg]]*Table14[[#This Row],[Material 4 share of total (combined total of all materials shall equal 100%)]]</f>
        <v>0</v>
      </c>
      <c r="AN57" s="81"/>
      <c r="AO57" s="20">
        <f>(Table14[[#This Row],[Weight of Material 4 in kg]]*Table14[[#This Row],[How much of material 4 is wasted in production? State in % of Material 4]]+Table14[[#This Row],[Weight of Material 4 in kg]])*Table14[[#This Row],[Emission Factor Secondary Material 4 in kg CO2-eq/kg]]</f>
        <v>0</v>
      </c>
      <c r="AP57" s="20">
        <f>Table14[[#This Row],[Emissios Material 1 in kg CO2-eq/pc]]+Table14[[#This Row],[emissions Material 2 in kg CO2-eq/pc]]+Table14[[#This Row],[Emisison of Material 3 in kg CO2-eq/pc]]+Table14[[#This Row],[Emissions of Material 4 in kg CO2-eq/pc]]</f>
        <v>0</v>
      </c>
      <c r="AQ57" s="19"/>
      <c r="AR57" s="19"/>
      <c r="AS57" s="24">
        <f>Table14[[#This Row],[Option 1 Processing: electricity consumption per piece in kwh]]+Table14[[#This Row],[Option 1 Processing: additional prodcution process electricity consumption per piece in kwh]]</f>
        <v>0</v>
      </c>
      <c r="AT57" s="40"/>
      <c r="AU57" s="19"/>
      <c r="AV57" s="41">
        <f>IF(Table14[[#This Row],[Option 2 Processing: Hourly eletricity consumption of process]]="",0,Table14[[#This Row],[Option 2 Processing: Hourly eletricity consumption of process]]/Table14[[#This Row],[Option 2: Pieces per hour]])</f>
        <v>0</v>
      </c>
      <c r="AW57" s="19"/>
      <c r="AX57" s="63"/>
      <c r="AY57" s="19"/>
      <c r="AZ57" s="41">
        <f>(Table14[[#This Row],[Option 1: Total electricity consumption in kwh per piece]]+AV57)*AW57</f>
        <v>0</v>
      </c>
      <c r="BA57" s="42"/>
      <c r="BB57" s="40"/>
      <c r="BC57" s="40"/>
      <c r="BD57" s="23"/>
      <c r="BE57" s="47">
        <f t="shared" si="2"/>
        <v>0</v>
      </c>
      <c r="BF57" s="20" t="e">
        <f t="shared" si="3"/>
        <v>#DIV/0!</v>
      </c>
    </row>
    <row r="58" spans="1:58" x14ac:dyDescent="0.35">
      <c r="A58" s="19"/>
      <c r="B58" s="19"/>
      <c r="C58" s="19"/>
      <c r="D5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 s="20">
        <f>Table14[[#This Row],[Net Weight of 1 piece in kg]]+Table14[[#This Row],[Waste in kg per piece (please see waste % per material 1-4)]]</f>
        <v>0</v>
      </c>
      <c r="F58" s="21"/>
      <c r="G58" s="21"/>
      <c r="H58" s="21"/>
      <c r="I58" s="22"/>
      <c r="J58" s="19"/>
      <c r="K58" s="19"/>
      <c r="L58" s="20">
        <f>Table14[[#This Row],[Net Weight of 1 piece in kg]]*Table14[[#This Row],[Material 1 share of total (combined total of all materials shall equal 100%)]]</f>
        <v>0</v>
      </c>
      <c r="M58" s="81"/>
      <c r="N58" s="20">
        <f>(Table14[[#This Row],[Weight Material 1 in kg]]+(Table14[[#This Row],[Weight Material 1 in kg]]*Table14[[#This Row],[How much of material 1 is wasted in production? State in % of Material 1]]))*Table14[[#This Row],[Emission Factor Material 1 in kg CO2-eq/kg]]</f>
        <v>0</v>
      </c>
      <c r="O58" s="21"/>
      <c r="P58" s="21"/>
      <c r="Q58" s="21"/>
      <c r="R58" s="22"/>
      <c r="S58" s="19"/>
      <c r="T58" s="19"/>
      <c r="U58" s="20">
        <f>Table14[[#This Row],[Net Weight of 1 piece in kg]]*O58</f>
        <v>0</v>
      </c>
      <c r="V58" s="81"/>
      <c r="W58" s="20">
        <f>(Table14[[#This Row],[Weight of Material 2 in kg]]*Table14[[#This Row],[How much of material 2 is wasted in production? State in % of Material 2]]+Table14[[#This Row],[Weight of Material 2 in kg]])*Table14[[#This Row],[Emission Factor Material 2 kg CO2-eq/kg]]</f>
        <v>0</v>
      </c>
      <c r="X58" s="23"/>
      <c r="Y58" s="23"/>
      <c r="Z58" s="23"/>
      <c r="AA58" s="22"/>
      <c r="AB58" s="19"/>
      <c r="AC58" s="19"/>
      <c r="AD58" s="20">
        <f>Table14[[#This Row],[Net Weight of 1 piece in kg]]*X58</f>
        <v>0</v>
      </c>
      <c r="AE58" s="81"/>
      <c r="AF58" s="20">
        <f>(Table14[[#This Row],[Weight of Material 3 in kg]]*Table14[[#This Row],[How much of material 3 is wasted in production? State in % of Material 3]]+Table14[[#This Row],[Weight of Material 3 in kg]])*Table14[[#This Row],[Emission Factor Material 3 in kg CO2-eq/kg]]</f>
        <v>0</v>
      </c>
      <c r="AG58" s="23"/>
      <c r="AH58" s="23"/>
      <c r="AI58" s="23"/>
      <c r="AJ58" s="22"/>
      <c r="AK58" s="19"/>
      <c r="AL58" s="19"/>
      <c r="AM58" s="20">
        <f>Table14[[#This Row],[Net Weight of 1 piece in kg]]*Table14[[#This Row],[Material 4 share of total (combined total of all materials shall equal 100%)]]</f>
        <v>0</v>
      </c>
      <c r="AN58" s="81"/>
      <c r="AO58" s="20">
        <f>(Table14[[#This Row],[Weight of Material 4 in kg]]*Table14[[#This Row],[How much of material 4 is wasted in production? State in % of Material 4]]+Table14[[#This Row],[Weight of Material 4 in kg]])*Table14[[#This Row],[Emission Factor Secondary Material 4 in kg CO2-eq/kg]]</f>
        <v>0</v>
      </c>
      <c r="AP58" s="20">
        <f>Table14[[#This Row],[Emissios Material 1 in kg CO2-eq/pc]]+Table14[[#This Row],[emissions Material 2 in kg CO2-eq/pc]]+Table14[[#This Row],[Emisison of Material 3 in kg CO2-eq/pc]]+Table14[[#This Row],[Emissions of Material 4 in kg CO2-eq/pc]]</f>
        <v>0</v>
      </c>
      <c r="AQ58" s="19"/>
      <c r="AR58" s="19"/>
      <c r="AS58" s="24">
        <f>Table14[[#This Row],[Option 1 Processing: electricity consumption per piece in kwh]]+Table14[[#This Row],[Option 1 Processing: additional prodcution process electricity consumption per piece in kwh]]</f>
        <v>0</v>
      </c>
      <c r="AT58" s="40"/>
      <c r="AU58" s="19"/>
      <c r="AV58" s="41">
        <f>IF(Table14[[#This Row],[Option 2 Processing: Hourly eletricity consumption of process]]="",0,Table14[[#This Row],[Option 2 Processing: Hourly eletricity consumption of process]]/Table14[[#This Row],[Option 2: Pieces per hour]])</f>
        <v>0</v>
      </c>
      <c r="AW58" s="19"/>
      <c r="AX58" s="63"/>
      <c r="AY58" s="19"/>
      <c r="AZ58" s="41">
        <f>(Table14[[#This Row],[Option 1: Total electricity consumption in kwh per piece]]+AV58)*AW58</f>
        <v>0</v>
      </c>
      <c r="BA58" s="42"/>
      <c r="BB58" s="40"/>
      <c r="BC58" s="40"/>
      <c r="BD58" s="23"/>
      <c r="BE58" s="47">
        <f t="shared" si="2"/>
        <v>0</v>
      </c>
      <c r="BF58" s="20" t="e">
        <f t="shared" si="3"/>
        <v>#DIV/0!</v>
      </c>
    </row>
    <row r="59" spans="1:58" x14ac:dyDescent="0.35">
      <c r="A59" s="19"/>
      <c r="B59" s="19"/>
      <c r="C59" s="19"/>
      <c r="D5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 s="20">
        <f>Table14[[#This Row],[Net Weight of 1 piece in kg]]+Table14[[#This Row],[Waste in kg per piece (please see waste % per material 1-4)]]</f>
        <v>0</v>
      </c>
      <c r="F59" s="21"/>
      <c r="G59" s="21"/>
      <c r="H59" s="21"/>
      <c r="I59" s="22"/>
      <c r="J59" s="19"/>
      <c r="K59" s="19"/>
      <c r="L59" s="20">
        <f>Table14[[#This Row],[Net Weight of 1 piece in kg]]*Table14[[#This Row],[Material 1 share of total (combined total of all materials shall equal 100%)]]</f>
        <v>0</v>
      </c>
      <c r="M59" s="81"/>
      <c r="N59" s="20">
        <f>(Table14[[#This Row],[Weight Material 1 in kg]]+(Table14[[#This Row],[Weight Material 1 in kg]]*Table14[[#This Row],[How much of material 1 is wasted in production? State in % of Material 1]]))*Table14[[#This Row],[Emission Factor Material 1 in kg CO2-eq/kg]]</f>
        <v>0</v>
      </c>
      <c r="O59" s="21"/>
      <c r="P59" s="21"/>
      <c r="Q59" s="21"/>
      <c r="R59" s="22"/>
      <c r="S59" s="19"/>
      <c r="T59" s="19"/>
      <c r="U59" s="20">
        <f>Table14[[#This Row],[Net Weight of 1 piece in kg]]*O59</f>
        <v>0</v>
      </c>
      <c r="V59" s="81"/>
      <c r="W59" s="20">
        <f>(Table14[[#This Row],[Weight of Material 2 in kg]]*Table14[[#This Row],[How much of material 2 is wasted in production? State in % of Material 2]]+Table14[[#This Row],[Weight of Material 2 in kg]])*Table14[[#This Row],[Emission Factor Material 2 kg CO2-eq/kg]]</f>
        <v>0</v>
      </c>
      <c r="X59" s="23"/>
      <c r="Y59" s="23"/>
      <c r="Z59" s="23"/>
      <c r="AA59" s="22"/>
      <c r="AB59" s="19"/>
      <c r="AC59" s="19"/>
      <c r="AD59" s="20">
        <f>Table14[[#This Row],[Net Weight of 1 piece in kg]]*X59</f>
        <v>0</v>
      </c>
      <c r="AE59" s="81"/>
      <c r="AF59" s="20">
        <f>(Table14[[#This Row],[Weight of Material 3 in kg]]*Table14[[#This Row],[How much of material 3 is wasted in production? State in % of Material 3]]+Table14[[#This Row],[Weight of Material 3 in kg]])*Table14[[#This Row],[Emission Factor Material 3 in kg CO2-eq/kg]]</f>
        <v>0</v>
      </c>
      <c r="AG59" s="23"/>
      <c r="AH59" s="23"/>
      <c r="AI59" s="23"/>
      <c r="AJ59" s="22"/>
      <c r="AK59" s="19"/>
      <c r="AL59" s="19"/>
      <c r="AM59" s="20">
        <f>Table14[[#This Row],[Net Weight of 1 piece in kg]]*Table14[[#This Row],[Material 4 share of total (combined total of all materials shall equal 100%)]]</f>
        <v>0</v>
      </c>
      <c r="AN59" s="81"/>
      <c r="AO59" s="20">
        <f>(Table14[[#This Row],[Weight of Material 4 in kg]]*Table14[[#This Row],[How much of material 4 is wasted in production? State in % of Material 4]]+Table14[[#This Row],[Weight of Material 4 in kg]])*Table14[[#This Row],[Emission Factor Secondary Material 4 in kg CO2-eq/kg]]</f>
        <v>0</v>
      </c>
      <c r="AP59" s="20">
        <f>Table14[[#This Row],[Emissios Material 1 in kg CO2-eq/pc]]+Table14[[#This Row],[emissions Material 2 in kg CO2-eq/pc]]+Table14[[#This Row],[Emisison of Material 3 in kg CO2-eq/pc]]+Table14[[#This Row],[Emissions of Material 4 in kg CO2-eq/pc]]</f>
        <v>0</v>
      </c>
      <c r="AQ59" s="19"/>
      <c r="AR59" s="19"/>
      <c r="AS59" s="24">
        <f>Table14[[#This Row],[Option 1 Processing: electricity consumption per piece in kwh]]+Table14[[#This Row],[Option 1 Processing: additional prodcution process electricity consumption per piece in kwh]]</f>
        <v>0</v>
      </c>
      <c r="AT59" s="40"/>
      <c r="AU59" s="19"/>
      <c r="AV59" s="41">
        <f>IF(Table14[[#This Row],[Option 2 Processing: Hourly eletricity consumption of process]]="",0,Table14[[#This Row],[Option 2 Processing: Hourly eletricity consumption of process]]/Table14[[#This Row],[Option 2: Pieces per hour]])</f>
        <v>0</v>
      </c>
      <c r="AW59" s="19"/>
      <c r="AX59" s="63"/>
      <c r="AY59" s="19"/>
      <c r="AZ59" s="41">
        <f>(Table14[[#This Row],[Option 1: Total electricity consumption in kwh per piece]]+AV59)*AW59</f>
        <v>0</v>
      </c>
      <c r="BA59" s="42"/>
      <c r="BB59" s="40"/>
      <c r="BC59" s="40"/>
      <c r="BD59" s="23"/>
      <c r="BE59" s="47">
        <f t="shared" si="2"/>
        <v>0</v>
      </c>
      <c r="BF59" s="20" t="e">
        <f t="shared" si="3"/>
        <v>#DIV/0!</v>
      </c>
    </row>
    <row r="60" spans="1:58" x14ac:dyDescent="0.35">
      <c r="A60" s="19"/>
      <c r="B60" s="19"/>
      <c r="C60" s="19"/>
      <c r="D6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 s="20">
        <f>Table14[[#This Row],[Net Weight of 1 piece in kg]]+Table14[[#This Row],[Waste in kg per piece (please see waste % per material 1-4)]]</f>
        <v>0</v>
      </c>
      <c r="F60" s="21"/>
      <c r="G60" s="21"/>
      <c r="H60" s="21"/>
      <c r="I60" s="22"/>
      <c r="J60" s="19"/>
      <c r="K60" s="19"/>
      <c r="L60" s="20">
        <f>Table14[[#This Row],[Net Weight of 1 piece in kg]]*Table14[[#This Row],[Material 1 share of total (combined total of all materials shall equal 100%)]]</f>
        <v>0</v>
      </c>
      <c r="M60" s="81"/>
      <c r="N60" s="20">
        <f>(Table14[[#This Row],[Weight Material 1 in kg]]+(Table14[[#This Row],[Weight Material 1 in kg]]*Table14[[#This Row],[How much of material 1 is wasted in production? State in % of Material 1]]))*Table14[[#This Row],[Emission Factor Material 1 in kg CO2-eq/kg]]</f>
        <v>0</v>
      </c>
      <c r="O60" s="21"/>
      <c r="P60" s="21"/>
      <c r="Q60" s="21"/>
      <c r="R60" s="22"/>
      <c r="S60" s="19"/>
      <c r="T60" s="19"/>
      <c r="U60" s="20">
        <f>Table14[[#This Row],[Net Weight of 1 piece in kg]]*O60</f>
        <v>0</v>
      </c>
      <c r="V60" s="81"/>
      <c r="W60" s="20">
        <f>(Table14[[#This Row],[Weight of Material 2 in kg]]*Table14[[#This Row],[How much of material 2 is wasted in production? State in % of Material 2]]+Table14[[#This Row],[Weight of Material 2 in kg]])*Table14[[#This Row],[Emission Factor Material 2 kg CO2-eq/kg]]</f>
        <v>0</v>
      </c>
      <c r="X60" s="23"/>
      <c r="Y60" s="23"/>
      <c r="Z60" s="23"/>
      <c r="AA60" s="22"/>
      <c r="AB60" s="19"/>
      <c r="AC60" s="19"/>
      <c r="AD60" s="20">
        <f>Table14[[#This Row],[Net Weight of 1 piece in kg]]*X60</f>
        <v>0</v>
      </c>
      <c r="AE60" s="81"/>
      <c r="AF60" s="20">
        <f>(Table14[[#This Row],[Weight of Material 3 in kg]]*Table14[[#This Row],[How much of material 3 is wasted in production? State in % of Material 3]]+Table14[[#This Row],[Weight of Material 3 in kg]])*Table14[[#This Row],[Emission Factor Material 3 in kg CO2-eq/kg]]</f>
        <v>0</v>
      </c>
      <c r="AG60" s="23"/>
      <c r="AH60" s="23"/>
      <c r="AI60" s="23"/>
      <c r="AJ60" s="22"/>
      <c r="AK60" s="19"/>
      <c r="AL60" s="19"/>
      <c r="AM60" s="20">
        <f>Table14[[#This Row],[Net Weight of 1 piece in kg]]*Table14[[#This Row],[Material 4 share of total (combined total of all materials shall equal 100%)]]</f>
        <v>0</v>
      </c>
      <c r="AN60" s="81"/>
      <c r="AO60" s="20">
        <f>(Table14[[#This Row],[Weight of Material 4 in kg]]*Table14[[#This Row],[How much of material 4 is wasted in production? State in % of Material 4]]+Table14[[#This Row],[Weight of Material 4 in kg]])*Table14[[#This Row],[Emission Factor Secondary Material 4 in kg CO2-eq/kg]]</f>
        <v>0</v>
      </c>
      <c r="AP60" s="20">
        <f>Table14[[#This Row],[Emissios Material 1 in kg CO2-eq/pc]]+Table14[[#This Row],[emissions Material 2 in kg CO2-eq/pc]]+Table14[[#This Row],[Emisison of Material 3 in kg CO2-eq/pc]]+Table14[[#This Row],[Emissions of Material 4 in kg CO2-eq/pc]]</f>
        <v>0</v>
      </c>
      <c r="AQ60" s="19"/>
      <c r="AR60" s="19"/>
      <c r="AS60" s="24">
        <f>Table14[[#This Row],[Option 1 Processing: electricity consumption per piece in kwh]]+Table14[[#This Row],[Option 1 Processing: additional prodcution process electricity consumption per piece in kwh]]</f>
        <v>0</v>
      </c>
      <c r="AT60" s="40"/>
      <c r="AU60" s="19"/>
      <c r="AV60" s="41">
        <f>IF(Table14[[#This Row],[Option 2 Processing: Hourly eletricity consumption of process]]="",0,Table14[[#This Row],[Option 2 Processing: Hourly eletricity consumption of process]]/Table14[[#This Row],[Option 2: Pieces per hour]])</f>
        <v>0</v>
      </c>
      <c r="AW60" s="19"/>
      <c r="AX60" s="63"/>
      <c r="AY60" s="19"/>
      <c r="AZ60" s="41">
        <f>(Table14[[#This Row],[Option 1: Total electricity consumption in kwh per piece]]+AV60)*AW60</f>
        <v>0</v>
      </c>
      <c r="BA60" s="42"/>
      <c r="BB60" s="40"/>
      <c r="BC60" s="40"/>
      <c r="BD60" s="23"/>
      <c r="BE60" s="47">
        <f t="shared" si="2"/>
        <v>0</v>
      </c>
      <c r="BF60" s="20" t="e">
        <f t="shared" si="3"/>
        <v>#DIV/0!</v>
      </c>
    </row>
    <row r="61" spans="1:58" x14ac:dyDescent="0.35">
      <c r="A61" s="19"/>
      <c r="B61" s="19"/>
      <c r="C61" s="19"/>
      <c r="D6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 s="20">
        <f>Table14[[#This Row],[Net Weight of 1 piece in kg]]+Table14[[#This Row],[Waste in kg per piece (please see waste % per material 1-4)]]</f>
        <v>0</v>
      </c>
      <c r="F61" s="21"/>
      <c r="G61" s="21"/>
      <c r="H61" s="21"/>
      <c r="I61" s="22"/>
      <c r="J61" s="19"/>
      <c r="K61" s="19"/>
      <c r="L61" s="20">
        <f>Table14[[#This Row],[Net Weight of 1 piece in kg]]*Table14[[#This Row],[Material 1 share of total (combined total of all materials shall equal 100%)]]</f>
        <v>0</v>
      </c>
      <c r="M61" s="81"/>
      <c r="N61" s="20">
        <f>(Table14[[#This Row],[Weight Material 1 in kg]]+(Table14[[#This Row],[Weight Material 1 in kg]]*Table14[[#This Row],[How much of material 1 is wasted in production? State in % of Material 1]]))*Table14[[#This Row],[Emission Factor Material 1 in kg CO2-eq/kg]]</f>
        <v>0</v>
      </c>
      <c r="O61" s="21"/>
      <c r="P61" s="21"/>
      <c r="Q61" s="21"/>
      <c r="R61" s="22"/>
      <c r="S61" s="19"/>
      <c r="T61" s="19"/>
      <c r="U61" s="20">
        <f>Table14[[#This Row],[Net Weight of 1 piece in kg]]*O61</f>
        <v>0</v>
      </c>
      <c r="V61" s="81"/>
      <c r="W61" s="20">
        <f>(Table14[[#This Row],[Weight of Material 2 in kg]]*Table14[[#This Row],[How much of material 2 is wasted in production? State in % of Material 2]]+Table14[[#This Row],[Weight of Material 2 in kg]])*Table14[[#This Row],[Emission Factor Material 2 kg CO2-eq/kg]]</f>
        <v>0</v>
      </c>
      <c r="X61" s="23"/>
      <c r="Y61" s="23"/>
      <c r="Z61" s="23"/>
      <c r="AA61" s="22"/>
      <c r="AB61" s="19"/>
      <c r="AC61" s="19"/>
      <c r="AD61" s="20">
        <f>Table14[[#This Row],[Net Weight of 1 piece in kg]]*X61</f>
        <v>0</v>
      </c>
      <c r="AE61" s="81"/>
      <c r="AF61" s="20">
        <f>(Table14[[#This Row],[Weight of Material 3 in kg]]*Table14[[#This Row],[How much of material 3 is wasted in production? State in % of Material 3]]+Table14[[#This Row],[Weight of Material 3 in kg]])*Table14[[#This Row],[Emission Factor Material 3 in kg CO2-eq/kg]]</f>
        <v>0</v>
      </c>
      <c r="AG61" s="23"/>
      <c r="AH61" s="23"/>
      <c r="AI61" s="23"/>
      <c r="AJ61" s="22"/>
      <c r="AK61" s="19"/>
      <c r="AL61" s="19"/>
      <c r="AM61" s="20">
        <f>Table14[[#This Row],[Net Weight of 1 piece in kg]]*Table14[[#This Row],[Material 4 share of total (combined total of all materials shall equal 100%)]]</f>
        <v>0</v>
      </c>
      <c r="AN61" s="81"/>
      <c r="AO61" s="20">
        <f>(Table14[[#This Row],[Weight of Material 4 in kg]]*Table14[[#This Row],[How much of material 4 is wasted in production? State in % of Material 4]]+Table14[[#This Row],[Weight of Material 4 in kg]])*Table14[[#This Row],[Emission Factor Secondary Material 4 in kg CO2-eq/kg]]</f>
        <v>0</v>
      </c>
      <c r="AP61" s="20">
        <f>Table14[[#This Row],[Emissios Material 1 in kg CO2-eq/pc]]+Table14[[#This Row],[emissions Material 2 in kg CO2-eq/pc]]+Table14[[#This Row],[Emisison of Material 3 in kg CO2-eq/pc]]+Table14[[#This Row],[Emissions of Material 4 in kg CO2-eq/pc]]</f>
        <v>0</v>
      </c>
      <c r="AQ61" s="19"/>
      <c r="AR61" s="19"/>
      <c r="AS61" s="24">
        <f>Table14[[#This Row],[Option 1 Processing: electricity consumption per piece in kwh]]+Table14[[#This Row],[Option 1 Processing: additional prodcution process electricity consumption per piece in kwh]]</f>
        <v>0</v>
      </c>
      <c r="AT61" s="40"/>
      <c r="AU61" s="19"/>
      <c r="AV61" s="41">
        <f>IF(Table14[[#This Row],[Option 2 Processing: Hourly eletricity consumption of process]]="",0,Table14[[#This Row],[Option 2 Processing: Hourly eletricity consumption of process]]/Table14[[#This Row],[Option 2: Pieces per hour]])</f>
        <v>0</v>
      </c>
      <c r="AW61" s="19"/>
      <c r="AX61" s="63"/>
      <c r="AY61" s="19"/>
      <c r="AZ61" s="41">
        <f>(Table14[[#This Row],[Option 1: Total electricity consumption in kwh per piece]]+AV61)*AW61</f>
        <v>0</v>
      </c>
      <c r="BA61" s="42"/>
      <c r="BB61" s="40"/>
      <c r="BC61" s="40"/>
      <c r="BD61" s="23"/>
      <c r="BE61" s="47">
        <f t="shared" si="2"/>
        <v>0</v>
      </c>
      <c r="BF61" s="20" t="e">
        <f t="shared" si="3"/>
        <v>#DIV/0!</v>
      </c>
    </row>
    <row r="62" spans="1:58" x14ac:dyDescent="0.35">
      <c r="A62" s="19"/>
      <c r="B62" s="19"/>
      <c r="C62" s="19"/>
      <c r="D6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 s="20">
        <f>Table14[[#This Row],[Net Weight of 1 piece in kg]]+Table14[[#This Row],[Waste in kg per piece (please see waste % per material 1-4)]]</f>
        <v>0</v>
      </c>
      <c r="F62" s="21"/>
      <c r="G62" s="21"/>
      <c r="H62" s="21"/>
      <c r="I62" s="22"/>
      <c r="J62" s="19"/>
      <c r="K62" s="19"/>
      <c r="L62" s="20">
        <f>Table14[[#This Row],[Net Weight of 1 piece in kg]]*Table14[[#This Row],[Material 1 share of total (combined total of all materials shall equal 100%)]]</f>
        <v>0</v>
      </c>
      <c r="M62" s="81"/>
      <c r="N62" s="20">
        <f>(Table14[[#This Row],[Weight Material 1 in kg]]+(Table14[[#This Row],[Weight Material 1 in kg]]*Table14[[#This Row],[How much of material 1 is wasted in production? State in % of Material 1]]))*Table14[[#This Row],[Emission Factor Material 1 in kg CO2-eq/kg]]</f>
        <v>0</v>
      </c>
      <c r="O62" s="21"/>
      <c r="P62" s="21"/>
      <c r="Q62" s="21"/>
      <c r="R62" s="22"/>
      <c r="S62" s="19"/>
      <c r="T62" s="19"/>
      <c r="U62" s="20">
        <f>Table14[[#This Row],[Net Weight of 1 piece in kg]]*O62</f>
        <v>0</v>
      </c>
      <c r="V62" s="81"/>
      <c r="W62" s="20">
        <f>(Table14[[#This Row],[Weight of Material 2 in kg]]*Table14[[#This Row],[How much of material 2 is wasted in production? State in % of Material 2]]+Table14[[#This Row],[Weight of Material 2 in kg]])*Table14[[#This Row],[Emission Factor Material 2 kg CO2-eq/kg]]</f>
        <v>0</v>
      </c>
      <c r="X62" s="23"/>
      <c r="Y62" s="23"/>
      <c r="Z62" s="23"/>
      <c r="AA62" s="22"/>
      <c r="AB62" s="19"/>
      <c r="AC62" s="19"/>
      <c r="AD62" s="20">
        <f>Table14[[#This Row],[Net Weight of 1 piece in kg]]*X62</f>
        <v>0</v>
      </c>
      <c r="AE62" s="81"/>
      <c r="AF62" s="20">
        <f>(Table14[[#This Row],[Weight of Material 3 in kg]]*Table14[[#This Row],[How much of material 3 is wasted in production? State in % of Material 3]]+Table14[[#This Row],[Weight of Material 3 in kg]])*Table14[[#This Row],[Emission Factor Material 3 in kg CO2-eq/kg]]</f>
        <v>0</v>
      </c>
      <c r="AG62" s="23"/>
      <c r="AH62" s="23"/>
      <c r="AI62" s="23"/>
      <c r="AJ62" s="22"/>
      <c r="AK62" s="19"/>
      <c r="AL62" s="19"/>
      <c r="AM62" s="20">
        <f>Table14[[#This Row],[Net Weight of 1 piece in kg]]*Table14[[#This Row],[Material 4 share of total (combined total of all materials shall equal 100%)]]</f>
        <v>0</v>
      </c>
      <c r="AN62" s="81"/>
      <c r="AO62" s="20">
        <f>(Table14[[#This Row],[Weight of Material 4 in kg]]*Table14[[#This Row],[How much of material 4 is wasted in production? State in % of Material 4]]+Table14[[#This Row],[Weight of Material 4 in kg]])*Table14[[#This Row],[Emission Factor Secondary Material 4 in kg CO2-eq/kg]]</f>
        <v>0</v>
      </c>
      <c r="AP62" s="20">
        <f>Table14[[#This Row],[Emissios Material 1 in kg CO2-eq/pc]]+Table14[[#This Row],[emissions Material 2 in kg CO2-eq/pc]]+Table14[[#This Row],[Emisison of Material 3 in kg CO2-eq/pc]]+Table14[[#This Row],[Emissions of Material 4 in kg CO2-eq/pc]]</f>
        <v>0</v>
      </c>
      <c r="AQ62" s="19"/>
      <c r="AR62" s="19"/>
      <c r="AS62" s="24">
        <f>Table14[[#This Row],[Option 1 Processing: electricity consumption per piece in kwh]]+Table14[[#This Row],[Option 1 Processing: additional prodcution process electricity consumption per piece in kwh]]</f>
        <v>0</v>
      </c>
      <c r="AT62" s="40"/>
      <c r="AU62" s="19"/>
      <c r="AV62" s="41">
        <f>IF(Table14[[#This Row],[Option 2 Processing: Hourly eletricity consumption of process]]="",0,Table14[[#This Row],[Option 2 Processing: Hourly eletricity consumption of process]]/Table14[[#This Row],[Option 2: Pieces per hour]])</f>
        <v>0</v>
      </c>
      <c r="AW62" s="19"/>
      <c r="AX62" s="63"/>
      <c r="AY62" s="19"/>
      <c r="AZ62" s="41">
        <f>(Table14[[#This Row],[Option 1: Total electricity consumption in kwh per piece]]+AV62)*AW62</f>
        <v>0</v>
      </c>
      <c r="BA62" s="42"/>
      <c r="BB62" s="40"/>
      <c r="BC62" s="40"/>
      <c r="BD62" s="23"/>
      <c r="BE62" s="47">
        <f t="shared" si="2"/>
        <v>0</v>
      </c>
      <c r="BF62" s="20" t="e">
        <f t="shared" si="3"/>
        <v>#DIV/0!</v>
      </c>
    </row>
    <row r="63" spans="1:58" x14ac:dyDescent="0.35">
      <c r="A63" s="19"/>
      <c r="B63" s="19"/>
      <c r="C63" s="19"/>
      <c r="D6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 s="20">
        <f>Table14[[#This Row],[Net Weight of 1 piece in kg]]+Table14[[#This Row],[Waste in kg per piece (please see waste % per material 1-4)]]</f>
        <v>0</v>
      </c>
      <c r="F63" s="21"/>
      <c r="G63" s="21"/>
      <c r="H63" s="21"/>
      <c r="I63" s="22"/>
      <c r="J63" s="19"/>
      <c r="K63" s="19"/>
      <c r="L63" s="20">
        <f>Table14[[#This Row],[Net Weight of 1 piece in kg]]*Table14[[#This Row],[Material 1 share of total (combined total of all materials shall equal 100%)]]</f>
        <v>0</v>
      </c>
      <c r="M63" s="81"/>
      <c r="N63" s="20">
        <f>(Table14[[#This Row],[Weight Material 1 in kg]]+(Table14[[#This Row],[Weight Material 1 in kg]]*Table14[[#This Row],[How much of material 1 is wasted in production? State in % of Material 1]]))*Table14[[#This Row],[Emission Factor Material 1 in kg CO2-eq/kg]]</f>
        <v>0</v>
      </c>
      <c r="O63" s="21"/>
      <c r="P63" s="21"/>
      <c r="Q63" s="21"/>
      <c r="R63" s="22"/>
      <c r="S63" s="19"/>
      <c r="T63" s="19"/>
      <c r="U63" s="20">
        <f>Table14[[#This Row],[Net Weight of 1 piece in kg]]*O63</f>
        <v>0</v>
      </c>
      <c r="V63" s="81"/>
      <c r="W63" s="20">
        <f>(Table14[[#This Row],[Weight of Material 2 in kg]]*Table14[[#This Row],[How much of material 2 is wasted in production? State in % of Material 2]]+Table14[[#This Row],[Weight of Material 2 in kg]])*Table14[[#This Row],[Emission Factor Material 2 kg CO2-eq/kg]]</f>
        <v>0</v>
      </c>
      <c r="X63" s="23"/>
      <c r="Y63" s="23"/>
      <c r="Z63" s="23"/>
      <c r="AA63" s="22"/>
      <c r="AB63" s="19"/>
      <c r="AC63" s="19"/>
      <c r="AD63" s="20">
        <f>Table14[[#This Row],[Net Weight of 1 piece in kg]]*X63</f>
        <v>0</v>
      </c>
      <c r="AE63" s="81"/>
      <c r="AF63" s="20">
        <f>(Table14[[#This Row],[Weight of Material 3 in kg]]*Table14[[#This Row],[How much of material 3 is wasted in production? State in % of Material 3]]+Table14[[#This Row],[Weight of Material 3 in kg]])*Table14[[#This Row],[Emission Factor Material 3 in kg CO2-eq/kg]]</f>
        <v>0</v>
      </c>
      <c r="AG63" s="23"/>
      <c r="AH63" s="23"/>
      <c r="AI63" s="23"/>
      <c r="AJ63" s="22"/>
      <c r="AK63" s="19"/>
      <c r="AL63" s="19"/>
      <c r="AM63" s="20">
        <f>Table14[[#This Row],[Net Weight of 1 piece in kg]]*Table14[[#This Row],[Material 4 share of total (combined total of all materials shall equal 100%)]]</f>
        <v>0</v>
      </c>
      <c r="AN63" s="81"/>
      <c r="AO63" s="20">
        <f>(Table14[[#This Row],[Weight of Material 4 in kg]]*Table14[[#This Row],[How much of material 4 is wasted in production? State in % of Material 4]]+Table14[[#This Row],[Weight of Material 4 in kg]])*Table14[[#This Row],[Emission Factor Secondary Material 4 in kg CO2-eq/kg]]</f>
        <v>0</v>
      </c>
      <c r="AP63" s="20">
        <f>Table14[[#This Row],[Emissios Material 1 in kg CO2-eq/pc]]+Table14[[#This Row],[emissions Material 2 in kg CO2-eq/pc]]+Table14[[#This Row],[Emisison of Material 3 in kg CO2-eq/pc]]+Table14[[#This Row],[Emissions of Material 4 in kg CO2-eq/pc]]</f>
        <v>0</v>
      </c>
      <c r="AQ63" s="19"/>
      <c r="AR63" s="19"/>
      <c r="AS63" s="24">
        <f>Table14[[#This Row],[Option 1 Processing: electricity consumption per piece in kwh]]+Table14[[#This Row],[Option 1 Processing: additional prodcution process electricity consumption per piece in kwh]]</f>
        <v>0</v>
      </c>
      <c r="AT63" s="40"/>
      <c r="AU63" s="19"/>
      <c r="AV63" s="41">
        <f>IF(Table14[[#This Row],[Option 2 Processing: Hourly eletricity consumption of process]]="",0,Table14[[#This Row],[Option 2 Processing: Hourly eletricity consumption of process]]/Table14[[#This Row],[Option 2: Pieces per hour]])</f>
        <v>0</v>
      </c>
      <c r="AW63" s="19"/>
      <c r="AX63" s="63"/>
      <c r="AY63" s="19"/>
      <c r="AZ63" s="41">
        <f>(Table14[[#This Row],[Option 1: Total electricity consumption in kwh per piece]]+AV63)*AW63</f>
        <v>0</v>
      </c>
      <c r="BA63" s="42"/>
      <c r="BB63" s="40"/>
      <c r="BC63" s="40"/>
      <c r="BD63" s="23"/>
      <c r="BE63" s="47">
        <f t="shared" si="2"/>
        <v>0</v>
      </c>
      <c r="BF63" s="20" t="e">
        <f t="shared" si="3"/>
        <v>#DIV/0!</v>
      </c>
    </row>
    <row r="64" spans="1:58" x14ac:dyDescent="0.35">
      <c r="A64" s="19"/>
      <c r="B64" s="19"/>
      <c r="C64" s="19"/>
      <c r="D6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 s="20">
        <f>Table14[[#This Row],[Net Weight of 1 piece in kg]]+Table14[[#This Row],[Waste in kg per piece (please see waste % per material 1-4)]]</f>
        <v>0</v>
      </c>
      <c r="F64" s="21"/>
      <c r="G64" s="21"/>
      <c r="H64" s="21"/>
      <c r="I64" s="22"/>
      <c r="J64" s="19"/>
      <c r="K64" s="19"/>
      <c r="L64" s="20">
        <f>Table14[[#This Row],[Net Weight of 1 piece in kg]]*Table14[[#This Row],[Material 1 share of total (combined total of all materials shall equal 100%)]]</f>
        <v>0</v>
      </c>
      <c r="M64" s="81"/>
      <c r="N64" s="20">
        <f>(Table14[[#This Row],[Weight Material 1 in kg]]+(Table14[[#This Row],[Weight Material 1 in kg]]*Table14[[#This Row],[How much of material 1 is wasted in production? State in % of Material 1]]))*Table14[[#This Row],[Emission Factor Material 1 in kg CO2-eq/kg]]</f>
        <v>0</v>
      </c>
      <c r="O64" s="21"/>
      <c r="P64" s="21"/>
      <c r="Q64" s="21"/>
      <c r="R64" s="22"/>
      <c r="S64" s="19"/>
      <c r="T64" s="19"/>
      <c r="U64" s="20">
        <f>Table14[[#This Row],[Net Weight of 1 piece in kg]]*O64</f>
        <v>0</v>
      </c>
      <c r="V64" s="81"/>
      <c r="W64" s="20">
        <f>(Table14[[#This Row],[Weight of Material 2 in kg]]*Table14[[#This Row],[How much of material 2 is wasted in production? State in % of Material 2]]+Table14[[#This Row],[Weight of Material 2 in kg]])*Table14[[#This Row],[Emission Factor Material 2 kg CO2-eq/kg]]</f>
        <v>0</v>
      </c>
      <c r="X64" s="23"/>
      <c r="Y64" s="23"/>
      <c r="Z64" s="23"/>
      <c r="AA64" s="22"/>
      <c r="AB64" s="19"/>
      <c r="AC64" s="19"/>
      <c r="AD64" s="20">
        <f>Table14[[#This Row],[Net Weight of 1 piece in kg]]*X64</f>
        <v>0</v>
      </c>
      <c r="AE64" s="81"/>
      <c r="AF64" s="20">
        <f>(Table14[[#This Row],[Weight of Material 3 in kg]]*Table14[[#This Row],[How much of material 3 is wasted in production? State in % of Material 3]]+Table14[[#This Row],[Weight of Material 3 in kg]])*Table14[[#This Row],[Emission Factor Material 3 in kg CO2-eq/kg]]</f>
        <v>0</v>
      </c>
      <c r="AG64" s="23"/>
      <c r="AH64" s="23"/>
      <c r="AI64" s="23"/>
      <c r="AJ64" s="22"/>
      <c r="AK64" s="19"/>
      <c r="AL64" s="19"/>
      <c r="AM64" s="20">
        <f>Table14[[#This Row],[Net Weight of 1 piece in kg]]*Table14[[#This Row],[Material 4 share of total (combined total of all materials shall equal 100%)]]</f>
        <v>0</v>
      </c>
      <c r="AN64" s="81"/>
      <c r="AO64" s="20">
        <f>(Table14[[#This Row],[Weight of Material 4 in kg]]*Table14[[#This Row],[How much of material 4 is wasted in production? State in % of Material 4]]+Table14[[#This Row],[Weight of Material 4 in kg]])*Table14[[#This Row],[Emission Factor Secondary Material 4 in kg CO2-eq/kg]]</f>
        <v>0</v>
      </c>
      <c r="AP64" s="20">
        <f>Table14[[#This Row],[Emissios Material 1 in kg CO2-eq/pc]]+Table14[[#This Row],[emissions Material 2 in kg CO2-eq/pc]]+Table14[[#This Row],[Emisison of Material 3 in kg CO2-eq/pc]]+Table14[[#This Row],[Emissions of Material 4 in kg CO2-eq/pc]]</f>
        <v>0</v>
      </c>
      <c r="AQ64" s="19"/>
      <c r="AR64" s="19"/>
      <c r="AS64" s="24">
        <f>Table14[[#This Row],[Option 1 Processing: electricity consumption per piece in kwh]]+Table14[[#This Row],[Option 1 Processing: additional prodcution process electricity consumption per piece in kwh]]</f>
        <v>0</v>
      </c>
      <c r="AT64" s="40"/>
      <c r="AU64" s="19"/>
      <c r="AV64" s="41">
        <f>IF(Table14[[#This Row],[Option 2 Processing: Hourly eletricity consumption of process]]="",0,Table14[[#This Row],[Option 2 Processing: Hourly eletricity consumption of process]]/Table14[[#This Row],[Option 2: Pieces per hour]])</f>
        <v>0</v>
      </c>
      <c r="AW64" s="19"/>
      <c r="AX64" s="63"/>
      <c r="AY64" s="19"/>
      <c r="AZ64" s="41">
        <f>(Table14[[#This Row],[Option 1: Total electricity consumption in kwh per piece]]+AV64)*AW64</f>
        <v>0</v>
      </c>
      <c r="BA64" s="42"/>
      <c r="BB64" s="40"/>
      <c r="BC64" s="40"/>
      <c r="BD64" s="23"/>
      <c r="BE64" s="47">
        <f t="shared" si="2"/>
        <v>0</v>
      </c>
      <c r="BF64" s="20" t="e">
        <f t="shared" si="3"/>
        <v>#DIV/0!</v>
      </c>
    </row>
    <row r="65" spans="1:58" x14ac:dyDescent="0.35">
      <c r="A65" s="19"/>
      <c r="B65" s="19"/>
      <c r="C65" s="19"/>
      <c r="D6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 s="20">
        <f>Table14[[#This Row],[Net Weight of 1 piece in kg]]+Table14[[#This Row],[Waste in kg per piece (please see waste % per material 1-4)]]</f>
        <v>0</v>
      </c>
      <c r="F65" s="21"/>
      <c r="G65" s="21"/>
      <c r="H65" s="21"/>
      <c r="I65" s="22"/>
      <c r="J65" s="19"/>
      <c r="K65" s="19"/>
      <c r="L65" s="20">
        <f>Table14[[#This Row],[Net Weight of 1 piece in kg]]*Table14[[#This Row],[Material 1 share of total (combined total of all materials shall equal 100%)]]</f>
        <v>0</v>
      </c>
      <c r="M65" s="81"/>
      <c r="N65" s="20">
        <f>(Table14[[#This Row],[Weight Material 1 in kg]]+(Table14[[#This Row],[Weight Material 1 in kg]]*Table14[[#This Row],[How much of material 1 is wasted in production? State in % of Material 1]]))*Table14[[#This Row],[Emission Factor Material 1 in kg CO2-eq/kg]]</f>
        <v>0</v>
      </c>
      <c r="O65" s="21"/>
      <c r="P65" s="21"/>
      <c r="Q65" s="21"/>
      <c r="R65" s="22"/>
      <c r="S65" s="19"/>
      <c r="T65" s="19"/>
      <c r="U65" s="20">
        <f>Table14[[#This Row],[Net Weight of 1 piece in kg]]*O65</f>
        <v>0</v>
      </c>
      <c r="V65" s="81"/>
      <c r="W65" s="20">
        <f>(Table14[[#This Row],[Weight of Material 2 in kg]]*Table14[[#This Row],[How much of material 2 is wasted in production? State in % of Material 2]]+Table14[[#This Row],[Weight of Material 2 in kg]])*Table14[[#This Row],[Emission Factor Material 2 kg CO2-eq/kg]]</f>
        <v>0</v>
      </c>
      <c r="X65" s="23"/>
      <c r="Y65" s="23"/>
      <c r="Z65" s="23"/>
      <c r="AA65" s="22"/>
      <c r="AB65" s="19"/>
      <c r="AC65" s="19"/>
      <c r="AD65" s="20">
        <f>Table14[[#This Row],[Net Weight of 1 piece in kg]]*X65</f>
        <v>0</v>
      </c>
      <c r="AE65" s="81"/>
      <c r="AF65" s="20">
        <f>(Table14[[#This Row],[Weight of Material 3 in kg]]*Table14[[#This Row],[How much of material 3 is wasted in production? State in % of Material 3]]+Table14[[#This Row],[Weight of Material 3 in kg]])*Table14[[#This Row],[Emission Factor Material 3 in kg CO2-eq/kg]]</f>
        <v>0</v>
      </c>
      <c r="AG65" s="23"/>
      <c r="AH65" s="23"/>
      <c r="AI65" s="23"/>
      <c r="AJ65" s="22"/>
      <c r="AK65" s="19"/>
      <c r="AL65" s="19"/>
      <c r="AM65" s="20">
        <f>Table14[[#This Row],[Net Weight of 1 piece in kg]]*Table14[[#This Row],[Material 4 share of total (combined total of all materials shall equal 100%)]]</f>
        <v>0</v>
      </c>
      <c r="AN65" s="81"/>
      <c r="AO65" s="20">
        <f>(Table14[[#This Row],[Weight of Material 4 in kg]]*Table14[[#This Row],[How much of material 4 is wasted in production? State in % of Material 4]]+Table14[[#This Row],[Weight of Material 4 in kg]])*Table14[[#This Row],[Emission Factor Secondary Material 4 in kg CO2-eq/kg]]</f>
        <v>0</v>
      </c>
      <c r="AP65" s="20">
        <f>Table14[[#This Row],[Emissios Material 1 in kg CO2-eq/pc]]+Table14[[#This Row],[emissions Material 2 in kg CO2-eq/pc]]+Table14[[#This Row],[Emisison of Material 3 in kg CO2-eq/pc]]+Table14[[#This Row],[Emissions of Material 4 in kg CO2-eq/pc]]</f>
        <v>0</v>
      </c>
      <c r="AQ65" s="19"/>
      <c r="AR65" s="19"/>
      <c r="AS65" s="24">
        <f>Table14[[#This Row],[Option 1 Processing: electricity consumption per piece in kwh]]+Table14[[#This Row],[Option 1 Processing: additional prodcution process electricity consumption per piece in kwh]]</f>
        <v>0</v>
      </c>
      <c r="AT65" s="40"/>
      <c r="AU65" s="19"/>
      <c r="AV65" s="41">
        <f>IF(Table14[[#This Row],[Option 2 Processing: Hourly eletricity consumption of process]]="",0,Table14[[#This Row],[Option 2 Processing: Hourly eletricity consumption of process]]/Table14[[#This Row],[Option 2: Pieces per hour]])</f>
        <v>0</v>
      </c>
      <c r="AW65" s="19"/>
      <c r="AX65" s="63"/>
      <c r="AY65" s="19"/>
      <c r="AZ65" s="41">
        <f>(Table14[[#This Row],[Option 1: Total electricity consumption in kwh per piece]]+AV65)*AW65</f>
        <v>0</v>
      </c>
      <c r="BA65" s="42"/>
      <c r="BB65" s="40"/>
      <c r="BC65" s="40"/>
      <c r="BD65" s="23"/>
      <c r="BE65" s="47">
        <f t="shared" si="2"/>
        <v>0</v>
      </c>
      <c r="BF65" s="20" t="e">
        <f t="shared" si="3"/>
        <v>#DIV/0!</v>
      </c>
    </row>
    <row r="66" spans="1:58" x14ac:dyDescent="0.35">
      <c r="A66" s="19"/>
      <c r="B66" s="19"/>
      <c r="C66" s="19"/>
      <c r="D6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 s="20">
        <f>Table14[[#This Row],[Net Weight of 1 piece in kg]]+Table14[[#This Row],[Waste in kg per piece (please see waste % per material 1-4)]]</f>
        <v>0</v>
      </c>
      <c r="F66" s="21"/>
      <c r="G66" s="21"/>
      <c r="H66" s="21"/>
      <c r="I66" s="22"/>
      <c r="J66" s="19"/>
      <c r="K66" s="19"/>
      <c r="L66" s="20">
        <f>Table14[[#This Row],[Net Weight of 1 piece in kg]]*Table14[[#This Row],[Material 1 share of total (combined total of all materials shall equal 100%)]]</f>
        <v>0</v>
      </c>
      <c r="M66" s="81"/>
      <c r="N66" s="20">
        <f>(Table14[[#This Row],[Weight Material 1 in kg]]+(Table14[[#This Row],[Weight Material 1 in kg]]*Table14[[#This Row],[How much of material 1 is wasted in production? State in % of Material 1]]))*Table14[[#This Row],[Emission Factor Material 1 in kg CO2-eq/kg]]</f>
        <v>0</v>
      </c>
      <c r="O66" s="21"/>
      <c r="P66" s="21"/>
      <c r="Q66" s="21"/>
      <c r="R66" s="22"/>
      <c r="S66" s="19"/>
      <c r="T66" s="19"/>
      <c r="U66" s="20">
        <f>Table14[[#This Row],[Net Weight of 1 piece in kg]]*O66</f>
        <v>0</v>
      </c>
      <c r="V66" s="81"/>
      <c r="W66" s="20">
        <f>(Table14[[#This Row],[Weight of Material 2 in kg]]*Table14[[#This Row],[How much of material 2 is wasted in production? State in % of Material 2]]+Table14[[#This Row],[Weight of Material 2 in kg]])*Table14[[#This Row],[Emission Factor Material 2 kg CO2-eq/kg]]</f>
        <v>0</v>
      </c>
      <c r="X66" s="23"/>
      <c r="Y66" s="23"/>
      <c r="Z66" s="23"/>
      <c r="AA66" s="22"/>
      <c r="AB66" s="19"/>
      <c r="AC66" s="19"/>
      <c r="AD66" s="20">
        <f>Table14[[#This Row],[Net Weight of 1 piece in kg]]*X66</f>
        <v>0</v>
      </c>
      <c r="AE66" s="81"/>
      <c r="AF66" s="20">
        <f>(Table14[[#This Row],[Weight of Material 3 in kg]]*Table14[[#This Row],[How much of material 3 is wasted in production? State in % of Material 3]]+Table14[[#This Row],[Weight of Material 3 in kg]])*Table14[[#This Row],[Emission Factor Material 3 in kg CO2-eq/kg]]</f>
        <v>0</v>
      </c>
      <c r="AG66" s="23"/>
      <c r="AH66" s="23"/>
      <c r="AI66" s="23"/>
      <c r="AJ66" s="22"/>
      <c r="AK66" s="19"/>
      <c r="AL66" s="19"/>
      <c r="AM66" s="20">
        <f>Table14[[#This Row],[Net Weight of 1 piece in kg]]*Table14[[#This Row],[Material 4 share of total (combined total of all materials shall equal 100%)]]</f>
        <v>0</v>
      </c>
      <c r="AN66" s="81"/>
      <c r="AO66" s="20">
        <f>(Table14[[#This Row],[Weight of Material 4 in kg]]*Table14[[#This Row],[How much of material 4 is wasted in production? State in % of Material 4]]+Table14[[#This Row],[Weight of Material 4 in kg]])*Table14[[#This Row],[Emission Factor Secondary Material 4 in kg CO2-eq/kg]]</f>
        <v>0</v>
      </c>
      <c r="AP66" s="20">
        <f>Table14[[#This Row],[Emissios Material 1 in kg CO2-eq/pc]]+Table14[[#This Row],[emissions Material 2 in kg CO2-eq/pc]]+Table14[[#This Row],[Emisison of Material 3 in kg CO2-eq/pc]]+Table14[[#This Row],[Emissions of Material 4 in kg CO2-eq/pc]]</f>
        <v>0</v>
      </c>
      <c r="AQ66" s="19"/>
      <c r="AR66" s="19"/>
      <c r="AS66" s="24">
        <f>Table14[[#This Row],[Option 1 Processing: electricity consumption per piece in kwh]]+Table14[[#This Row],[Option 1 Processing: additional prodcution process electricity consumption per piece in kwh]]</f>
        <v>0</v>
      </c>
      <c r="AT66" s="40"/>
      <c r="AU66" s="19"/>
      <c r="AV66" s="41">
        <f>IF(Table14[[#This Row],[Option 2 Processing: Hourly eletricity consumption of process]]="",0,Table14[[#This Row],[Option 2 Processing: Hourly eletricity consumption of process]]/Table14[[#This Row],[Option 2: Pieces per hour]])</f>
        <v>0</v>
      </c>
      <c r="AW66" s="19"/>
      <c r="AX66" s="63"/>
      <c r="AY66" s="19"/>
      <c r="AZ66" s="41">
        <f>(Table14[[#This Row],[Option 1: Total electricity consumption in kwh per piece]]+AV66)*AW66</f>
        <v>0</v>
      </c>
      <c r="BA66" s="42"/>
      <c r="BB66" s="40"/>
      <c r="BC66" s="40"/>
      <c r="BD66" s="23"/>
      <c r="BE66" s="47">
        <f t="shared" si="2"/>
        <v>0</v>
      </c>
      <c r="BF66" s="20" t="e">
        <f t="shared" si="3"/>
        <v>#DIV/0!</v>
      </c>
    </row>
    <row r="67" spans="1:58" x14ac:dyDescent="0.35">
      <c r="A67" s="19"/>
      <c r="B67" s="19"/>
      <c r="C67" s="19"/>
      <c r="D6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7" s="20">
        <f>Table14[[#This Row],[Net Weight of 1 piece in kg]]+Table14[[#This Row],[Waste in kg per piece (please see waste % per material 1-4)]]</f>
        <v>0</v>
      </c>
      <c r="F67" s="21"/>
      <c r="G67" s="21"/>
      <c r="H67" s="21"/>
      <c r="I67" s="22"/>
      <c r="J67" s="19"/>
      <c r="K67" s="19"/>
      <c r="L67" s="20">
        <f>Table14[[#This Row],[Net Weight of 1 piece in kg]]*Table14[[#This Row],[Material 1 share of total (combined total of all materials shall equal 100%)]]</f>
        <v>0</v>
      </c>
      <c r="M67" s="81"/>
      <c r="N67" s="20">
        <f>(Table14[[#This Row],[Weight Material 1 in kg]]+(Table14[[#This Row],[Weight Material 1 in kg]]*Table14[[#This Row],[How much of material 1 is wasted in production? State in % of Material 1]]))*Table14[[#This Row],[Emission Factor Material 1 in kg CO2-eq/kg]]</f>
        <v>0</v>
      </c>
      <c r="O67" s="21"/>
      <c r="P67" s="21"/>
      <c r="Q67" s="21"/>
      <c r="R67" s="22"/>
      <c r="S67" s="19"/>
      <c r="T67" s="19"/>
      <c r="U67" s="20">
        <f>Table14[[#This Row],[Net Weight of 1 piece in kg]]*O67</f>
        <v>0</v>
      </c>
      <c r="V67" s="81"/>
      <c r="W67" s="20">
        <f>(Table14[[#This Row],[Weight of Material 2 in kg]]*Table14[[#This Row],[How much of material 2 is wasted in production? State in % of Material 2]]+Table14[[#This Row],[Weight of Material 2 in kg]])*Table14[[#This Row],[Emission Factor Material 2 kg CO2-eq/kg]]</f>
        <v>0</v>
      </c>
      <c r="X67" s="23"/>
      <c r="Y67" s="23"/>
      <c r="Z67" s="23"/>
      <c r="AA67" s="22"/>
      <c r="AB67" s="19"/>
      <c r="AC67" s="19"/>
      <c r="AD67" s="20">
        <f>Table14[[#This Row],[Net Weight of 1 piece in kg]]*X67</f>
        <v>0</v>
      </c>
      <c r="AE67" s="81"/>
      <c r="AF67" s="20">
        <f>(Table14[[#This Row],[Weight of Material 3 in kg]]*Table14[[#This Row],[How much of material 3 is wasted in production? State in % of Material 3]]+Table14[[#This Row],[Weight of Material 3 in kg]])*Table14[[#This Row],[Emission Factor Material 3 in kg CO2-eq/kg]]</f>
        <v>0</v>
      </c>
      <c r="AG67" s="23"/>
      <c r="AH67" s="23"/>
      <c r="AI67" s="23"/>
      <c r="AJ67" s="22"/>
      <c r="AK67" s="19"/>
      <c r="AL67" s="19"/>
      <c r="AM67" s="20">
        <f>Table14[[#This Row],[Net Weight of 1 piece in kg]]*Table14[[#This Row],[Material 4 share of total (combined total of all materials shall equal 100%)]]</f>
        <v>0</v>
      </c>
      <c r="AN67" s="81"/>
      <c r="AO67" s="20">
        <f>(Table14[[#This Row],[Weight of Material 4 in kg]]*Table14[[#This Row],[How much of material 4 is wasted in production? State in % of Material 4]]+Table14[[#This Row],[Weight of Material 4 in kg]])*Table14[[#This Row],[Emission Factor Secondary Material 4 in kg CO2-eq/kg]]</f>
        <v>0</v>
      </c>
      <c r="AP67" s="20">
        <f>Table14[[#This Row],[Emissios Material 1 in kg CO2-eq/pc]]+Table14[[#This Row],[emissions Material 2 in kg CO2-eq/pc]]+Table14[[#This Row],[Emisison of Material 3 in kg CO2-eq/pc]]+Table14[[#This Row],[Emissions of Material 4 in kg CO2-eq/pc]]</f>
        <v>0</v>
      </c>
      <c r="AQ67" s="19"/>
      <c r="AR67" s="19"/>
      <c r="AS67" s="24">
        <f>Table14[[#This Row],[Option 1 Processing: electricity consumption per piece in kwh]]+Table14[[#This Row],[Option 1 Processing: additional prodcution process electricity consumption per piece in kwh]]</f>
        <v>0</v>
      </c>
      <c r="AT67" s="40"/>
      <c r="AU67" s="19"/>
      <c r="AV67" s="41">
        <f>IF(Table14[[#This Row],[Option 2 Processing: Hourly eletricity consumption of process]]="",0,Table14[[#This Row],[Option 2 Processing: Hourly eletricity consumption of process]]/Table14[[#This Row],[Option 2: Pieces per hour]])</f>
        <v>0</v>
      </c>
      <c r="AW67" s="19"/>
      <c r="AX67" s="63"/>
      <c r="AY67" s="19"/>
      <c r="AZ67" s="41">
        <f>(Table14[[#This Row],[Option 1: Total electricity consumption in kwh per piece]]+AV67)*AW67</f>
        <v>0</v>
      </c>
      <c r="BA67" s="42"/>
      <c r="BB67" s="40"/>
      <c r="BC67" s="40"/>
      <c r="BD67" s="23"/>
      <c r="BE67" s="47">
        <f t="shared" si="2"/>
        <v>0</v>
      </c>
      <c r="BF67" s="20" t="e">
        <f t="shared" si="3"/>
        <v>#DIV/0!</v>
      </c>
    </row>
    <row r="68" spans="1:58" x14ac:dyDescent="0.35">
      <c r="A68" s="19"/>
      <c r="B68" s="19"/>
      <c r="C68" s="19"/>
      <c r="D6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8" s="20">
        <f>Table14[[#This Row],[Net Weight of 1 piece in kg]]+Table14[[#This Row],[Waste in kg per piece (please see waste % per material 1-4)]]</f>
        <v>0</v>
      </c>
      <c r="F68" s="21"/>
      <c r="G68" s="21"/>
      <c r="H68" s="21"/>
      <c r="I68" s="22"/>
      <c r="J68" s="19"/>
      <c r="K68" s="19"/>
      <c r="L68" s="20">
        <f>Table14[[#This Row],[Net Weight of 1 piece in kg]]*Table14[[#This Row],[Material 1 share of total (combined total of all materials shall equal 100%)]]</f>
        <v>0</v>
      </c>
      <c r="M68" s="81"/>
      <c r="N68" s="20">
        <f>(Table14[[#This Row],[Weight Material 1 in kg]]+(Table14[[#This Row],[Weight Material 1 in kg]]*Table14[[#This Row],[How much of material 1 is wasted in production? State in % of Material 1]]))*Table14[[#This Row],[Emission Factor Material 1 in kg CO2-eq/kg]]</f>
        <v>0</v>
      </c>
      <c r="O68" s="21"/>
      <c r="P68" s="21"/>
      <c r="Q68" s="21"/>
      <c r="R68" s="22"/>
      <c r="S68" s="19"/>
      <c r="T68" s="19"/>
      <c r="U68" s="20">
        <f>Table14[[#This Row],[Net Weight of 1 piece in kg]]*O68</f>
        <v>0</v>
      </c>
      <c r="V68" s="81"/>
      <c r="W68" s="20">
        <f>(Table14[[#This Row],[Weight of Material 2 in kg]]*Table14[[#This Row],[How much of material 2 is wasted in production? State in % of Material 2]]+Table14[[#This Row],[Weight of Material 2 in kg]])*Table14[[#This Row],[Emission Factor Material 2 kg CO2-eq/kg]]</f>
        <v>0</v>
      </c>
      <c r="X68" s="23"/>
      <c r="Y68" s="23"/>
      <c r="Z68" s="23"/>
      <c r="AA68" s="22"/>
      <c r="AB68" s="19"/>
      <c r="AC68" s="19"/>
      <c r="AD68" s="20">
        <f>Table14[[#This Row],[Net Weight of 1 piece in kg]]*X68</f>
        <v>0</v>
      </c>
      <c r="AE68" s="81"/>
      <c r="AF68" s="20">
        <f>(Table14[[#This Row],[Weight of Material 3 in kg]]*Table14[[#This Row],[How much of material 3 is wasted in production? State in % of Material 3]]+Table14[[#This Row],[Weight of Material 3 in kg]])*Table14[[#This Row],[Emission Factor Material 3 in kg CO2-eq/kg]]</f>
        <v>0</v>
      </c>
      <c r="AG68" s="23"/>
      <c r="AH68" s="23"/>
      <c r="AI68" s="23"/>
      <c r="AJ68" s="22"/>
      <c r="AK68" s="19"/>
      <c r="AL68" s="19"/>
      <c r="AM68" s="20">
        <f>Table14[[#This Row],[Net Weight of 1 piece in kg]]*Table14[[#This Row],[Material 4 share of total (combined total of all materials shall equal 100%)]]</f>
        <v>0</v>
      </c>
      <c r="AN68" s="81"/>
      <c r="AO68" s="20">
        <f>(Table14[[#This Row],[Weight of Material 4 in kg]]*Table14[[#This Row],[How much of material 4 is wasted in production? State in % of Material 4]]+Table14[[#This Row],[Weight of Material 4 in kg]])*Table14[[#This Row],[Emission Factor Secondary Material 4 in kg CO2-eq/kg]]</f>
        <v>0</v>
      </c>
      <c r="AP68" s="20">
        <f>Table14[[#This Row],[Emissios Material 1 in kg CO2-eq/pc]]+Table14[[#This Row],[emissions Material 2 in kg CO2-eq/pc]]+Table14[[#This Row],[Emisison of Material 3 in kg CO2-eq/pc]]+Table14[[#This Row],[Emissions of Material 4 in kg CO2-eq/pc]]</f>
        <v>0</v>
      </c>
      <c r="AQ68" s="19"/>
      <c r="AR68" s="19"/>
      <c r="AS68" s="24">
        <f>Table14[[#This Row],[Option 1 Processing: electricity consumption per piece in kwh]]+Table14[[#This Row],[Option 1 Processing: additional prodcution process electricity consumption per piece in kwh]]</f>
        <v>0</v>
      </c>
      <c r="AT68" s="40"/>
      <c r="AU68" s="19"/>
      <c r="AV68" s="41">
        <f>IF(Table14[[#This Row],[Option 2 Processing: Hourly eletricity consumption of process]]="",0,Table14[[#This Row],[Option 2 Processing: Hourly eletricity consumption of process]]/Table14[[#This Row],[Option 2: Pieces per hour]])</f>
        <v>0</v>
      </c>
      <c r="AW68" s="19"/>
      <c r="AX68" s="63"/>
      <c r="AY68" s="19"/>
      <c r="AZ68" s="41">
        <f>(Table14[[#This Row],[Option 1: Total electricity consumption in kwh per piece]]+AV68)*AW68</f>
        <v>0</v>
      </c>
      <c r="BA68" s="42"/>
      <c r="BB68" s="40"/>
      <c r="BC68" s="40"/>
      <c r="BD68" s="23"/>
      <c r="BE68" s="47">
        <f t="shared" ref="BE68:BE131" si="4">(N68+W68+AF68+AO68+AZ68+BA68+BB68+BC68)*(1+BD68)</f>
        <v>0</v>
      </c>
      <c r="BF68" s="20" t="e">
        <f t="shared" ref="BF68:BF131" si="5">BE68/C68</f>
        <v>#DIV/0!</v>
      </c>
    </row>
    <row r="69" spans="1:58" x14ac:dyDescent="0.35">
      <c r="A69" s="19"/>
      <c r="B69" s="19"/>
      <c r="C69" s="19"/>
      <c r="D6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9" s="20">
        <f>Table14[[#This Row],[Net Weight of 1 piece in kg]]+Table14[[#This Row],[Waste in kg per piece (please see waste % per material 1-4)]]</f>
        <v>0</v>
      </c>
      <c r="F69" s="21"/>
      <c r="G69" s="21"/>
      <c r="H69" s="21"/>
      <c r="I69" s="22"/>
      <c r="J69" s="19"/>
      <c r="K69" s="19"/>
      <c r="L69" s="20">
        <f>Table14[[#This Row],[Net Weight of 1 piece in kg]]*Table14[[#This Row],[Material 1 share of total (combined total of all materials shall equal 100%)]]</f>
        <v>0</v>
      </c>
      <c r="M69" s="81"/>
      <c r="N69" s="20">
        <f>(Table14[[#This Row],[Weight Material 1 in kg]]+(Table14[[#This Row],[Weight Material 1 in kg]]*Table14[[#This Row],[How much of material 1 is wasted in production? State in % of Material 1]]))*Table14[[#This Row],[Emission Factor Material 1 in kg CO2-eq/kg]]</f>
        <v>0</v>
      </c>
      <c r="O69" s="21"/>
      <c r="P69" s="21"/>
      <c r="Q69" s="21"/>
      <c r="R69" s="22"/>
      <c r="S69" s="19"/>
      <c r="T69" s="19"/>
      <c r="U69" s="20">
        <f>Table14[[#This Row],[Net Weight of 1 piece in kg]]*O69</f>
        <v>0</v>
      </c>
      <c r="V69" s="81"/>
      <c r="W69" s="20">
        <f>(Table14[[#This Row],[Weight of Material 2 in kg]]*Table14[[#This Row],[How much of material 2 is wasted in production? State in % of Material 2]]+Table14[[#This Row],[Weight of Material 2 in kg]])*Table14[[#This Row],[Emission Factor Material 2 kg CO2-eq/kg]]</f>
        <v>0</v>
      </c>
      <c r="X69" s="23"/>
      <c r="Y69" s="23"/>
      <c r="Z69" s="23"/>
      <c r="AA69" s="22"/>
      <c r="AB69" s="19"/>
      <c r="AC69" s="19"/>
      <c r="AD69" s="20">
        <f>Table14[[#This Row],[Net Weight of 1 piece in kg]]*X69</f>
        <v>0</v>
      </c>
      <c r="AE69" s="81"/>
      <c r="AF69" s="20">
        <f>(Table14[[#This Row],[Weight of Material 3 in kg]]*Table14[[#This Row],[How much of material 3 is wasted in production? State in % of Material 3]]+Table14[[#This Row],[Weight of Material 3 in kg]])*Table14[[#This Row],[Emission Factor Material 3 in kg CO2-eq/kg]]</f>
        <v>0</v>
      </c>
      <c r="AG69" s="23"/>
      <c r="AH69" s="23"/>
      <c r="AI69" s="23"/>
      <c r="AJ69" s="22"/>
      <c r="AK69" s="19"/>
      <c r="AL69" s="19"/>
      <c r="AM69" s="20">
        <f>Table14[[#This Row],[Net Weight of 1 piece in kg]]*Table14[[#This Row],[Material 4 share of total (combined total of all materials shall equal 100%)]]</f>
        <v>0</v>
      </c>
      <c r="AN69" s="81"/>
      <c r="AO69" s="20">
        <f>(Table14[[#This Row],[Weight of Material 4 in kg]]*Table14[[#This Row],[How much of material 4 is wasted in production? State in % of Material 4]]+Table14[[#This Row],[Weight of Material 4 in kg]])*Table14[[#This Row],[Emission Factor Secondary Material 4 in kg CO2-eq/kg]]</f>
        <v>0</v>
      </c>
      <c r="AP69" s="20">
        <f>Table14[[#This Row],[Emissios Material 1 in kg CO2-eq/pc]]+Table14[[#This Row],[emissions Material 2 in kg CO2-eq/pc]]+Table14[[#This Row],[Emisison of Material 3 in kg CO2-eq/pc]]+Table14[[#This Row],[Emissions of Material 4 in kg CO2-eq/pc]]</f>
        <v>0</v>
      </c>
      <c r="AQ69" s="19"/>
      <c r="AR69" s="19"/>
      <c r="AS69" s="24">
        <f>Table14[[#This Row],[Option 1 Processing: electricity consumption per piece in kwh]]+Table14[[#This Row],[Option 1 Processing: additional prodcution process electricity consumption per piece in kwh]]</f>
        <v>0</v>
      </c>
      <c r="AT69" s="40"/>
      <c r="AU69" s="19"/>
      <c r="AV69" s="41">
        <f>IF(Table14[[#This Row],[Option 2 Processing: Hourly eletricity consumption of process]]="",0,Table14[[#This Row],[Option 2 Processing: Hourly eletricity consumption of process]]/Table14[[#This Row],[Option 2: Pieces per hour]])</f>
        <v>0</v>
      </c>
      <c r="AW69" s="19"/>
      <c r="AX69" s="63"/>
      <c r="AY69" s="19"/>
      <c r="AZ69" s="41">
        <f>(Table14[[#This Row],[Option 1: Total electricity consumption in kwh per piece]]+AV69)*AW69</f>
        <v>0</v>
      </c>
      <c r="BA69" s="42"/>
      <c r="BB69" s="40"/>
      <c r="BC69" s="40"/>
      <c r="BD69" s="23"/>
      <c r="BE69" s="47">
        <f t="shared" si="4"/>
        <v>0</v>
      </c>
      <c r="BF69" s="20" t="e">
        <f t="shared" si="5"/>
        <v>#DIV/0!</v>
      </c>
    </row>
    <row r="70" spans="1:58" x14ac:dyDescent="0.35">
      <c r="A70" s="19"/>
      <c r="B70" s="19"/>
      <c r="C70" s="19"/>
      <c r="D7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0" s="20">
        <f>Table14[[#This Row],[Net Weight of 1 piece in kg]]+Table14[[#This Row],[Waste in kg per piece (please see waste % per material 1-4)]]</f>
        <v>0</v>
      </c>
      <c r="F70" s="21"/>
      <c r="G70" s="21"/>
      <c r="H70" s="21"/>
      <c r="I70" s="22"/>
      <c r="J70" s="19"/>
      <c r="K70" s="19"/>
      <c r="L70" s="20">
        <f>Table14[[#This Row],[Net Weight of 1 piece in kg]]*Table14[[#This Row],[Material 1 share of total (combined total of all materials shall equal 100%)]]</f>
        <v>0</v>
      </c>
      <c r="M70" s="81"/>
      <c r="N70" s="20">
        <f>(Table14[[#This Row],[Weight Material 1 in kg]]+(Table14[[#This Row],[Weight Material 1 in kg]]*Table14[[#This Row],[How much of material 1 is wasted in production? State in % of Material 1]]))*Table14[[#This Row],[Emission Factor Material 1 in kg CO2-eq/kg]]</f>
        <v>0</v>
      </c>
      <c r="O70" s="21"/>
      <c r="P70" s="21"/>
      <c r="Q70" s="21"/>
      <c r="R70" s="22"/>
      <c r="S70" s="19"/>
      <c r="T70" s="19"/>
      <c r="U70" s="20">
        <f>Table14[[#This Row],[Net Weight of 1 piece in kg]]*O70</f>
        <v>0</v>
      </c>
      <c r="V70" s="81"/>
      <c r="W70" s="20">
        <f>(Table14[[#This Row],[Weight of Material 2 in kg]]*Table14[[#This Row],[How much of material 2 is wasted in production? State in % of Material 2]]+Table14[[#This Row],[Weight of Material 2 in kg]])*Table14[[#This Row],[Emission Factor Material 2 kg CO2-eq/kg]]</f>
        <v>0</v>
      </c>
      <c r="X70" s="23"/>
      <c r="Y70" s="23"/>
      <c r="Z70" s="23"/>
      <c r="AA70" s="22"/>
      <c r="AB70" s="19"/>
      <c r="AC70" s="19"/>
      <c r="AD70" s="20">
        <f>Table14[[#This Row],[Net Weight of 1 piece in kg]]*X70</f>
        <v>0</v>
      </c>
      <c r="AE70" s="81"/>
      <c r="AF70" s="20">
        <f>(Table14[[#This Row],[Weight of Material 3 in kg]]*Table14[[#This Row],[How much of material 3 is wasted in production? State in % of Material 3]]+Table14[[#This Row],[Weight of Material 3 in kg]])*Table14[[#This Row],[Emission Factor Material 3 in kg CO2-eq/kg]]</f>
        <v>0</v>
      </c>
      <c r="AG70" s="23"/>
      <c r="AH70" s="23"/>
      <c r="AI70" s="23"/>
      <c r="AJ70" s="22"/>
      <c r="AK70" s="19"/>
      <c r="AL70" s="19"/>
      <c r="AM70" s="20">
        <f>Table14[[#This Row],[Net Weight of 1 piece in kg]]*Table14[[#This Row],[Material 4 share of total (combined total of all materials shall equal 100%)]]</f>
        <v>0</v>
      </c>
      <c r="AN70" s="81"/>
      <c r="AO70" s="20">
        <f>(Table14[[#This Row],[Weight of Material 4 in kg]]*Table14[[#This Row],[How much of material 4 is wasted in production? State in % of Material 4]]+Table14[[#This Row],[Weight of Material 4 in kg]])*Table14[[#This Row],[Emission Factor Secondary Material 4 in kg CO2-eq/kg]]</f>
        <v>0</v>
      </c>
      <c r="AP70" s="20">
        <f>Table14[[#This Row],[Emissios Material 1 in kg CO2-eq/pc]]+Table14[[#This Row],[emissions Material 2 in kg CO2-eq/pc]]+Table14[[#This Row],[Emisison of Material 3 in kg CO2-eq/pc]]+Table14[[#This Row],[Emissions of Material 4 in kg CO2-eq/pc]]</f>
        <v>0</v>
      </c>
      <c r="AQ70" s="19"/>
      <c r="AR70" s="19"/>
      <c r="AS70" s="24">
        <f>Table14[[#This Row],[Option 1 Processing: electricity consumption per piece in kwh]]+Table14[[#This Row],[Option 1 Processing: additional prodcution process electricity consumption per piece in kwh]]</f>
        <v>0</v>
      </c>
      <c r="AT70" s="40"/>
      <c r="AU70" s="19"/>
      <c r="AV70" s="41">
        <f>IF(Table14[[#This Row],[Option 2 Processing: Hourly eletricity consumption of process]]="",0,Table14[[#This Row],[Option 2 Processing: Hourly eletricity consumption of process]]/Table14[[#This Row],[Option 2: Pieces per hour]])</f>
        <v>0</v>
      </c>
      <c r="AW70" s="19"/>
      <c r="AX70" s="63"/>
      <c r="AY70" s="19"/>
      <c r="AZ70" s="41">
        <f>(Table14[[#This Row],[Option 1: Total electricity consumption in kwh per piece]]+AV70)*AW70</f>
        <v>0</v>
      </c>
      <c r="BA70" s="42"/>
      <c r="BB70" s="40"/>
      <c r="BC70" s="40"/>
      <c r="BD70" s="23"/>
      <c r="BE70" s="47">
        <f t="shared" si="4"/>
        <v>0</v>
      </c>
      <c r="BF70" s="20" t="e">
        <f t="shared" si="5"/>
        <v>#DIV/0!</v>
      </c>
    </row>
    <row r="71" spans="1:58" x14ac:dyDescent="0.35">
      <c r="A71" s="19"/>
      <c r="B71" s="19"/>
      <c r="C71" s="19"/>
      <c r="D7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1" s="20">
        <f>Table14[[#This Row],[Net Weight of 1 piece in kg]]+Table14[[#This Row],[Waste in kg per piece (please see waste % per material 1-4)]]</f>
        <v>0</v>
      </c>
      <c r="F71" s="21"/>
      <c r="G71" s="21"/>
      <c r="H71" s="21"/>
      <c r="I71" s="22"/>
      <c r="J71" s="19"/>
      <c r="K71" s="19"/>
      <c r="L71" s="20">
        <f>Table14[[#This Row],[Net Weight of 1 piece in kg]]*Table14[[#This Row],[Material 1 share of total (combined total of all materials shall equal 100%)]]</f>
        <v>0</v>
      </c>
      <c r="M71" s="81"/>
      <c r="N71" s="20">
        <f>(Table14[[#This Row],[Weight Material 1 in kg]]+(Table14[[#This Row],[Weight Material 1 in kg]]*Table14[[#This Row],[How much of material 1 is wasted in production? State in % of Material 1]]))*Table14[[#This Row],[Emission Factor Material 1 in kg CO2-eq/kg]]</f>
        <v>0</v>
      </c>
      <c r="O71" s="21"/>
      <c r="P71" s="21"/>
      <c r="Q71" s="21"/>
      <c r="R71" s="22"/>
      <c r="S71" s="19"/>
      <c r="T71" s="19"/>
      <c r="U71" s="20">
        <f>Table14[[#This Row],[Net Weight of 1 piece in kg]]*O71</f>
        <v>0</v>
      </c>
      <c r="V71" s="81"/>
      <c r="W71" s="20">
        <f>(Table14[[#This Row],[Weight of Material 2 in kg]]*Table14[[#This Row],[How much of material 2 is wasted in production? State in % of Material 2]]+Table14[[#This Row],[Weight of Material 2 in kg]])*Table14[[#This Row],[Emission Factor Material 2 kg CO2-eq/kg]]</f>
        <v>0</v>
      </c>
      <c r="X71" s="23"/>
      <c r="Y71" s="23"/>
      <c r="Z71" s="23"/>
      <c r="AA71" s="22"/>
      <c r="AB71" s="19"/>
      <c r="AC71" s="19"/>
      <c r="AD71" s="20">
        <f>Table14[[#This Row],[Net Weight of 1 piece in kg]]*X71</f>
        <v>0</v>
      </c>
      <c r="AE71" s="81"/>
      <c r="AF71" s="20">
        <f>(Table14[[#This Row],[Weight of Material 3 in kg]]*Table14[[#This Row],[How much of material 3 is wasted in production? State in % of Material 3]]+Table14[[#This Row],[Weight of Material 3 in kg]])*Table14[[#This Row],[Emission Factor Material 3 in kg CO2-eq/kg]]</f>
        <v>0</v>
      </c>
      <c r="AG71" s="23"/>
      <c r="AH71" s="23"/>
      <c r="AI71" s="23"/>
      <c r="AJ71" s="22"/>
      <c r="AK71" s="19"/>
      <c r="AL71" s="19"/>
      <c r="AM71" s="20">
        <f>Table14[[#This Row],[Net Weight of 1 piece in kg]]*Table14[[#This Row],[Material 4 share of total (combined total of all materials shall equal 100%)]]</f>
        <v>0</v>
      </c>
      <c r="AN71" s="81"/>
      <c r="AO71" s="20">
        <f>(Table14[[#This Row],[Weight of Material 4 in kg]]*Table14[[#This Row],[How much of material 4 is wasted in production? State in % of Material 4]]+Table14[[#This Row],[Weight of Material 4 in kg]])*Table14[[#This Row],[Emission Factor Secondary Material 4 in kg CO2-eq/kg]]</f>
        <v>0</v>
      </c>
      <c r="AP71" s="20">
        <f>Table14[[#This Row],[Emissios Material 1 in kg CO2-eq/pc]]+Table14[[#This Row],[emissions Material 2 in kg CO2-eq/pc]]+Table14[[#This Row],[Emisison of Material 3 in kg CO2-eq/pc]]+Table14[[#This Row],[Emissions of Material 4 in kg CO2-eq/pc]]</f>
        <v>0</v>
      </c>
      <c r="AQ71" s="19"/>
      <c r="AR71" s="19"/>
      <c r="AS71" s="24">
        <f>Table14[[#This Row],[Option 1 Processing: electricity consumption per piece in kwh]]+Table14[[#This Row],[Option 1 Processing: additional prodcution process electricity consumption per piece in kwh]]</f>
        <v>0</v>
      </c>
      <c r="AT71" s="40"/>
      <c r="AU71" s="19"/>
      <c r="AV71" s="41">
        <f>IF(Table14[[#This Row],[Option 2 Processing: Hourly eletricity consumption of process]]="",0,Table14[[#This Row],[Option 2 Processing: Hourly eletricity consumption of process]]/Table14[[#This Row],[Option 2: Pieces per hour]])</f>
        <v>0</v>
      </c>
      <c r="AW71" s="19"/>
      <c r="AX71" s="63"/>
      <c r="AY71" s="19"/>
      <c r="AZ71" s="41">
        <f>(Table14[[#This Row],[Option 1: Total electricity consumption in kwh per piece]]+AV71)*AW71</f>
        <v>0</v>
      </c>
      <c r="BA71" s="42"/>
      <c r="BB71" s="40"/>
      <c r="BC71" s="40"/>
      <c r="BD71" s="23"/>
      <c r="BE71" s="47">
        <f t="shared" si="4"/>
        <v>0</v>
      </c>
      <c r="BF71" s="20" t="e">
        <f t="shared" si="5"/>
        <v>#DIV/0!</v>
      </c>
    </row>
    <row r="72" spans="1:58" x14ac:dyDescent="0.35">
      <c r="A72" s="19"/>
      <c r="B72" s="19"/>
      <c r="C72" s="19"/>
      <c r="D7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2" s="20">
        <f>Table14[[#This Row],[Net Weight of 1 piece in kg]]+Table14[[#This Row],[Waste in kg per piece (please see waste % per material 1-4)]]</f>
        <v>0</v>
      </c>
      <c r="F72" s="21"/>
      <c r="G72" s="21"/>
      <c r="H72" s="21"/>
      <c r="I72" s="22"/>
      <c r="J72" s="19"/>
      <c r="K72" s="19"/>
      <c r="L72" s="20">
        <f>Table14[[#This Row],[Net Weight of 1 piece in kg]]*Table14[[#This Row],[Material 1 share of total (combined total of all materials shall equal 100%)]]</f>
        <v>0</v>
      </c>
      <c r="M72" s="81"/>
      <c r="N72" s="20">
        <f>(Table14[[#This Row],[Weight Material 1 in kg]]+(Table14[[#This Row],[Weight Material 1 in kg]]*Table14[[#This Row],[How much of material 1 is wasted in production? State in % of Material 1]]))*Table14[[#This Row],[Emission Factor Material 1 in kg CO2-eq/kg]]</f>
        <v>0</v>
      </c>
      <c r="O72" s="21"/>
      <c r="P72" s="21"/>
      <c r="Q72" s="21"/>
      <c r="R72" s="22"/>
      <c r="S72" s="19"/>
      <c r="T72" s="19"/>
      <c r="U72" s="20">
        <f>Table14[[#This Row],[Net Weight of 1 piece in kg]]*O72</f>
        <v>0</v>
      </c>
      <c r="V72" s="81"/>
      <c r="W72" s="20">
        <f>(Table14[[#This Row],[Weight of Material 2 in kg]]*Table14[[#This Row],[How much of material 2 is wasted in production? State in % of Material 2]]+Table14[[#This Row],[Weight of Material 2 in kg]])*Table14[[#This Row],[Emission Factor Material 2 kg CO2-eq/kg]]</f>
        <v>0</v>
      </c>
      <c r="X72" s="23"/>
      <c r="Y72" s="23"/>
      <c r="Z72" s="23"/>
      <c r="AA72" s="22"/>
      <c r="AB72" s="19"/>
      <c r="AC72" s="19"/>
      <c r="AD72" s="20">
        <f>Table14[[#This Row],[Net Weight of 1 piece in kg]]*X72</f>
        <v>0</v>
      </c>
      <c r="AE72" s="81"/>
      <c r="AF72" s="20">
        <f>(Table14[[#This Row],[Weight of Material 3 in kg]]*Table14[[#This Row],[How much of material 3 is wasted in production? State in % of Material 3]]+Table14[[#This Row],[Weight of Material 3 in kg]])*Table14[[#This Row],[Emission Factor Material 3 in kg CO2-eq/kg]]</f>
        <v>0</v>
      </c>
      <c r="AG72" s="23"/>
      <c r="AH72" s="23"/>
      <c r="AI72" s="23"/>
      <c r="AJ72" s="22"/>
      <c r="AK72" s="19"/>
      <c r="AL72" s="19"/>
      <c r="AM72" s="20">
        <f>Table14[[#This Row],[Net Weight of 1 piece in kg]]*Table14[[#This Row],[Material 4 share of total (combined total of all materials shall equal 100%)]]</f>
        <v>0</v>
      </c>
      <c r="AN72" s="81"/>
      <c r="AO72" s="20">
        <f>(Table14[[#This Row],[Weight of Material 4 in kg]]*Table14[[#This Row],[How much of material 4 is wasted in production? State in % of Material 4]]+Table14[[#This Row],[Weight of Material 4 in kg]])*Table14[[#This Row],[Emission Factor Secondary Material 4 in kg CO2-eq/kg]]</f>
        <v>0</v>
      </c>
      <c r="AP72" s="20">
        <f>Table14[[#This Row],[Emissios Material 1 in kg CO2-eq/pc]]+Table14[[#This Row],[emissions Material 2 in kg CO2-eq/pc]]+Table14[[#This Row],[Emisison of Material 3 in kg CO2-eq/pc]]+Table14[[#This Row],[Emissions of Material 4 in kg CO2-eq/pc]]</f>
        <v>0</v>
      </c>
      <c r="AQ72" s="19"/>
      <c r="AR72" s="19"/>
      <c r="AS72" s="24">
        <f>Table14[[#This Row],[Option 1 Processing: electricity consumption per piece in kwh]]+Table14[[#This Row],[Option 1 Processing: additional prodcution process electricity consumption per piece in kwh]]</f>
        <v>0</v>
      </c>
      <c r="AT72" s="40"/>
      <c r="AU72" s="19"/>
      <c r="AV72" s="41">
        <f>IF(Table14[[#This Row],[Option 2 Processing: Hourly eletricity consumption of process]]="",0,Table14[[#This Row],[Option 2 Processing: Hourly eletricity consumption of process]]/Table14[[#This Row],[Option 2: Pieces per hour]])</f>
        <v>0</v>
      </c>
      <c r="AW72" s="19"/>
      <c r="AX72" s="63"/>
      <c r="AY72" s="19"/>
      <c r="AZ72" s="41">
        <f>(Table14[[#This Row],[Option 1: Total electricity consumption in kwh per piece]]+AV72)*AW72</f>
        <v>0</v>
      </c>
      <c r="BA72" s="42"/>
      <c r="BB72" s="40"/>
      <c r="BC72" s="40"/>
      <c r="BD72" s="23"/>
      <c r="BE72" s="47">
        <f t="shared" si="4"/>
        <v>0</v>
      </c>
      <c r="BF72" s="20" t="e">
        <f t="shared" si="5"/>
        <v>#DIV/0!</v>
      </c>
    </row>
    <row r="73" spans="1:58" x14ac:dyDescent="0.35">
      <c r="A73" s="19"/>
      <c r="B73" s="19"/>
      <c r="C73" s="19"/>
      <c r="D7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3" s="20">
        <f>Table14[[#This Row],[Net Weight of 1 piece in kg]]+Table14[[#This Row],[Waste in kg per piece (please see waste % per material 1-4)]]</f>
        <v>0</v>
      </c>
      <c r="F73" s="21"/>
      <c r="G73" s="21"/>
      <c r="H73" s="21"/>
      <c r="I73" s="22"/>
      <c r="J73" s="19"/>
      <c r="K73" s="19"/>
      <c r="L73" s="20">
        <f>Table14[[#This Row],[Net Weight of 1 piece in kg]]*Table14[[#This Row],[Material 1 share of total (combined total of all materials shall equal 100%)]]</f>
        <v>0</v>
      </c>
      <c r="M73" s="81"/>
      <c r="N73" s="20">
        <f>(Table14[[#This Row],[Weight Material 1 in kg]]+(Table14[[#This Row],[Weight Material 1 in kg]]*Table14[[#This Row],[How much of material 1 is wasted in production? State in % of Material 1]]))*Table14[[#This Row],[Emission Factor Material 1 in kg CO2-eq/kg]]</f>
        <v>0</v>
      </c>
      <c r="O73" s="21"/>
      <c r="P73" s="21"/>
      <c r="Q73" s="21"/>
      <c r="R73" s="22"/>
      <c r="S73" s="19"/>
      <c r="T73" s="19"/>
      <c r="U73" s="20">
        <f>Table14[[#This Row],[Net Weight of 1 piece in kg]]*O73</f>
        <v>0</v>
      </c>
      <c r="V73" s="81"/>
      <c r="W73" s="20">
        <f>(Table14[[#This Row],[Weight of Material 2 in kg]]*Table14[[#This Row],[How much of material 2 is wasted in production? State in % of Material 2]]+Table14[[#This Row],[Weight of Material 2 in kg]])*Table14[[#This Row],[Emission Factor Material 2 kg CO2-eq/kg]]</f>
        <v>0</v>
      </c>
      <c r="X73" s="23"/>
      <c r="Y73" s="23"/>
      <c r="Z73" s="23"/>
      <c r="AA73" s="22"/>
      <c r="AB73" s="19"/>
      <c r="AC73" s="19"/>
      <c r="AD73" s="20">
        <f>Table14[[#This Row],[Net Weight of 1 piece in kg]]*X73</f>
        <v>0</v>
      </c>
      <c r="AE73" s="81"/>
      <c r="AF73" s="20">
        <f>(Table14[[#This Row],[Weight of Material 3 in kg]]*Table14[[#This Row],[How much of material 3 is wasted in production? State in % of Material 3]]+Table14[[#This Row],[Weight of Material 3 in kg]])*Table14[[#This Row],[Emission Factor Material 3 in kg CO2-eq/kg]]</f>
        <v>0</v>
      </c>
      <c r="AG73" s="23"/>
      <c r="AH73" s="23"/>
      <c r="AI73" s="23"/>
      <c r="AJ73" s="22"/>
      <c r="AK73" s="19"/>
      <c r="AL73" s="19"/>
      <c r="AM73" s="20">
        <f>Table14[[#This Row],[Net Weight of 1 piece in kg]]*Table14[[#This Row],[Material 4 share of total (combined total of all materials shall equal 100%)]]</f>
        <v>0</v>
      </c>
      <c r="AN73" s="81"/>
      <c r="AO73" s="20">
        <f>(Table14[[#This Row],[Weight of Material 4 in kg]]*Table14[[#This Row],[How much of material 4 is wasted in production? State in % of Material 4]]+Table14[[#This Row],[Weight of Material 4 in kg]])*Table14[[#This Row],[Emission Factor Secondary Material 4 in kg CO2-eq/kg]]</f>
        <v>0</v>
      </c>
      <c r="AP73" s="20">
        <f>Table14[[#This Row],[Emissios Material 1 in kg CO2-eq/pc]]+Table14[[#This Row],[emissions Material 2 in kg CO2-eq/pc]]+Table14[[#This Row],[Emisison of Material 3 in kg CO2-eq/pc]]+Table14[[#This Row],[Emissions of Material 4 in kg CO2-eq/pc]]</f>
        <v>0</v>
      </c>
      <c r="AQ73" s="19"/>
      <c r="AR73" s="19"/>
      <c r="AS73" s="24">
        <f>Table14[[#This Row],[Option 1 Processing: electricity consumption per piece in kwh]]+Table14[[#This Row],[Option 1 Processing: additional prodcution process electricity consumption per piece in kwh]]</f>
        <v>0</v>
      </c>
      <c r="AT73" s="40"/>
      <c r="AU73" s="19"/>
      <c r="AV73" s="41">
        <f>IF(Table14[[#This Row],[Option 2 Processing: Hourly eletricity consumption of process]]="",0,Table14[[#This Row],[Option 2 Processing: Hourly eletricity consumption of process]]/Table14[[#This Row],[Option 2: Pieces per hour]])</f>
        <v>0</v>
      </c>
      <c r="AW73" s="19"/>
      <c r="AX73" s="63"/>
      <c r="AY73" s="19"/>
      <c r="AZ73" s="41">
        <f>(Table14[[#This Row],[Option 1: Total electricity consumption in kwh per piece]]+AV73)*AW73</f>
        <v>0</v>
      </c>
      <c r="BA73" s="42"/>
      <c r="BB73" s="40"/>
      <c r="BC73" s="40"/>
      <c r="BD73" s="23"/>
      <c r="BE73" s="47">
        <f t="shared" si="4"/>
        <v>0</v>
      </c>
      <c r="BF73" s="20" t="e">
        <f t="shared" si="5"/>
        <v>#DIV/0!</v>
      </c>
    </row>
    <row r="74" spans="1:58" x14ac:dyDescent="0.35">
      <c r="A74" s="19"/>
      <c r="B74" s="19"/>
      <c r="C74" s="19"/>
      <c r="D7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4" s="20">
        <f>Table14[[#This Row],[Net Weight of 1 piece in kg]]+Table14[[#This Row],[Waste in kg per piece (please see waste % per material 1-4)]]</f>
        <v>0</v>
      </c>
      <c r="F74" s="21"/>
      <c r="G74" s="21"/>
      <c r="H74" s="21"/>
      <c r="I74" s="22"/>
      <c r="J74" s="19"/>
      <c r="K74" s="19"/>
      <c r="L74" s="20">
        <f>Table14[[#This Row],[Net Weight of 1 piece in kg]]*Table14[[#This Row],[Material 1 share of total (combined total of all materials shall equal 100%)]]</f>
        <v>0</v>
      </c>
      <c r="M74" s="81"/>
      <c r="N74" s="20">
        <f>(Table14[[#This Row],[Weight Material 1 in kg]]+(Table14[[#This Row],[Weight Material 1 in kg]]*Table14[[#This Row],[How much of material 1 is wasted in production? State in % of Material 1]]))*Table14[[#This Row],[Emission Factor Material 1 in kg CO2-eq/kg]]</f>
        <v>0</v>
      </c>
      <c r="O74" s="21"/>
      <c r="P74" s="21"/>
      <c r="Q74" s="21"/>
      <c r="R74" s="22"/>
      <c r="S74" s="19"/>
      <c r="T74" s="19"/>
      <c r="U74" s="20">
        <f>Table14[[#This Row],[Net Weight of 1 piece in kg]]*O74</f>
        <v>0</v>
      </c>
      <c r="V74" s="81"/>
      <c r="W74" s="20">
        <f>(Table14[[#This Row],[Weight of Material 2 in kg]]*Table14[[#This Row],[How much of material 2 is wasted in production? State in % of Material 2]]+Table14[[#This Row],[Weight of Material 2 in kg]])*Table14[[#This Row],[Emission Factor Material 2 kg CO2-eq/kg]]</f>
        <v>0</v>
      </c>
      <c r="X74" s="23"/>
      <c r="Y74" s="23"/>
      <c r="Z74" s="23"/>
      <c r="AA74" s="22"/>
      <c r="AB74" s="19"/>
      <c r="AC74" s="19"/>
      <c r="AD74" s="20">
        <f>Table14[[#This Row],[Net Weight of 1 piece in kg]]*X74</f>
        <v>0</v>
      </c>
      <c r="AE74" s="81"/>
      <c r="AF74" s="20">
        <f>(Table14[[#This Row],[Weight of Material 3 in kg]]*Table14[[#This Row],[How much of material 3 is wasted in production? State in % of Material 3]]+Table14[[#This Row],[Weight of Material 3 in kg]])*Table14[[#This Row],[Emission Factor Material 3 in kg CO2-eq/kg]]</f>
        <v>0</v>
      </c>
      <c r="AG74" s="23"/>
      <c r="AH74" s="23"/>
      <c r="AI74" s="23"/>
      <c r="AJ74" s="22"/>
      <c r="AK74" s="19"/>
      <c r="AL74" s="19"/>
      <c r="AM74" s="20">
        <f>Table14[[#This Row],[Net Weight of 1 piece in kg]]*Table14[[#This Row],[Material 4 share of total (combined total of all materials shall equal 100%)]]</f>
        <v>0</v>
      </c>
      <c r="AN74" s="81"/>
      <c r="AO74" s="20">
        <f>(Table14[[#This Row],[Weight of Material 4 in kg]]*Table14[[#This Row],[How much of material 4 is wasted in production? State in % of Material 4]]+Table14[[#This Row],[Weight of Material 4 in kg]])*Table14[[#This Row],[Emission Factor Secondary Material 4 in kg CO2-eq/kg]]</f>
        <v>0</v>
      </c>
      <c r="AP74" s="20">
        <f>Table14[[#This Row],[Emissios Material 1 in kg CO2-eq/pc]]+Table14[[#This Row],[emissions Material 2 in kg CO2-eq/pc]]+Table14[[#This Row],[Emisison of Material 3 in kg CO2-eq/pc]]+Table14[[#This Row],[Emissions of Material 4 in kg CO2-eq/pc]]</f>
        <v>0</v>
      </c>
      <c r="AQ74" s="19"/>
      <c r="AR74" s="19"/>
      <c r="AS74" s="24">
        <f>Table14[[#This Row],[Option 1 Processing: electricity consumption per piece in kwh]]+Table14[[#This Row],[Option 1 Processing: additional prodcution process electricity consumption per piece in kwh]]</f>
        <v>0</v>
      </c>
      <c r="AT74" s="40"/>
      <c r="AU74" s="19"/>
      <c r="AV74" s="41">
        <f>IF(Table14[[#This Row],[Option 2 Processing: Hourly eletricity consumption of process]]="",0,Table14[[#This Row],[Option 2 Processing: Hourly eletricity consumption of process]]/Table14[[#This Row],[Option 2: Pieces per hour]])</f>
        <v>0</v>
      </c>
      <c r="AW74" s="19"/>
      <c r="AX74" s="63"/>
      <c r="AY74" s="19"/>
      <c r="AZ74" s="41">
        <f>(Table14[[#This Row],[Option 1: Total electricity consumption in kwh per piece]]+AV74)*AW74</f>
        <v>0</v>
      </c>
      <c r="BA74" s="42"/>
      <c r="BB74" s="40"/>
      <c r="BC74" s="40"/>
      <c r="BD74" s="23"/>
      <c r="BE74" s="47">
        <f t="shared" si="4"/>
        <v>0</v>
      </c>
      <c r="BF74" s="20" t="e">
        <f t="shared" si="5"/>
        <v>#DIV/0!</v>
      </c>
    </row>
    <row r="75" spans="1:58" x14ac:dyDescent="0.35">
      <c r="A75" s="19"/>
      <c r="B75" s="19"/>
      <c r="C75" s="19"/>
      <c r="D7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5" s="20">
        <f>Table14[[#This Row],[Net Weight of 1 piece in kg]]+Table14[[#This Row],[Waste in kg per piece (please see waste % per material 1-4)]]</f>
        <v>0</v>
      </c>
      <c r="F75" s="21"/>
      <c r="G75" s="21"/>
      <c r="H75" s="21"/>
      <c r="I75" s="22"/>
      <c r="J75" s="19"/>
      <c r="K75" s="19"/>
      <c r="L75" s="20">
        <f>Table14[[#This Row],[Net Weight of 1 piece in kg]]*Table14[[#This Row],[Material 1 share of total (combined total of all materials shall equal 100%)]]</f>
        <v>0</v>
      </c>
      <c r="M75" s="81"/>
      <c r="N75" s="20">
        <f>(Table14[[#This Row],[Weight Material 1 in kg]]+(Table14[[#This Row],[Weight Material 1 in kg]]*Table14[[#This Row],[How much of material 1 is wasted in production? State in % of Material 1]]))*Table14[[#This Row],[Emission Factor Material 1 in kg CO2-eq/kg]]</f>
        <v>0</v>
      </c>
      <c r="O75" s="21"/>
      <c r="P75" s="21"/>
      <c r="Q75" s="21"/>
      <c r="R75" s="22"/>
      <c r="S75" s="19"/>
      <c r="T75" s="19"/>
      <c r="U75" s="20">
        <f>Table14[[#This Row],[Net Weight of 1 piece in kg]]*O75</f>
        <v>0</v>
      </c>
      <c r="V75" s="81"/>
      <c r="W75" s="20">
        <f>(Table14[[#This Row],[Weight of Material 2 in kg]]*Table14[[#This Row],[How much of material 2 is wasted in production? State in % of Material 2]]+Table14[[#This Row],[Weight of Material 2 in kg]])*Table14[[#This Row],[Emission Factor Material 2 kg CO2-eq/kg]]</f>
        <v>0</v>
      </c>
      <c r="X75" s="23"/>
      <c r="Y75" s="23"/>
      <c r="Z75" s="23"/>
      <c r="AA75" s="22"/>
      <c r="AB75" s="19"/>
      <c r="AC75" s="19"/>
      <c r="AD75" s="20">
        <f>Table14[[#This Row],[Net Weight of 1 piece in kg]]*X75</f>
        <v>0</v>
      </c>
      <c r="AE75" s="81"/>
      <c r="AF75" s="20">
        <f>(Table14[[#This Row],[Weight of Material 3 in kg]]*Table14[[#This Row],[How much of material 3 is wasted in production? State in % of Material 3]]+Table14[[#This Row],[Weight of Material 3 in kg]])*Table14[[#This Row],[Emission Factor Material 3 in kg CO2-eq/kg]]</f>
        <v>0</v>
      </c>
      <c r="AG75" s="23"/>
      <c r="AH75" s="23"/>
      <c r="AI75" s="23"/>
      <c r="AJ75" s="22"/>
      <c r="AK75" s="19"/>
      <c r="AL75" s="19"/>
      <c r="AM75" s="20">
        <f>Table14[[#This Row],[Net Weight of 1 piece in kg]]*Table14[[#This Row],[Material 4 share of total (combined total of all materials shall equal 100%)]]</f>
        <v>0</v>
      </c>
      <c r="AN75" s="81"/>
      <c r="AO75" s="20">
        <f>(Table14[[#This Row],[Weight of Material 4 in kg]]*Table14[[#This Row],[How much of material 4 is wasted in production? State in % of Material 4]]+Table14[[#This Row],[Weight of Material 4 in kg]])*Table14[[#This Row],[Emission Factor Secondary Material 4 in kg CO2-eq/kg]]</f>
        <v>0</v>
      </c>
      <c r="AP75" s="20">
        <f>Table14[[#This Row],[Emissios Material 1 in kg CO2-eq/pc]]+Table14[[#This Row],[emissions Material 2 in kg CO2-eq/pc]]+Table14[[#This Row],[Emisison of Material 3 in kg CO2-eq/pc]]+Table14[[#This Row],[Emissions of Material 4 in kg CO2-eq/pc]]</f>
        <v>0</v>
      </c>
      <c r="AQ75" s="19"/>
      <c r="AR75" s="19"/>
      <c r="AS75" s="24">
        <f>Table14[[#This Row],[Option 1 Processing: electricity consumption per piece in kwh]]+Table14[[#This Row],[Option 1 Processing: additional prodcution process electricity consumption per piece in kwh]]</f>
        <v>0</v>
      </c>
      <c r="AT75" s="40"/>
      <c r="AU75" s="19"/>
      <c r="AV75" s="41">
        <f>IF(Table14[[#This Row],[Option 2 Processing: Hourly eletricity consumption of process]]="",0,Table14[[#This Row],[Option 2 Processing: Hourly eletricity consumption of process]]/Table14[[#This Row],[Option 2: Pieces per hour]])</f>
        <v>0</v>
      </c>
      <c r="AW75" s="19"/>
      <c r="AX75" s="63"/>
      <c r="AY75" s="19"/>
      <c r="AZ75" s="41">
        <f>(Table14[[#This Row],[Option 1: Total electricity consumption in kwh per piece]]+AV75)*AW75</f>
        <v>0</v>
      </c>
      <c r="BA75" s="42"/>
      <c r="BB75" s="40"/>
      <c r="BC75" s="40"/>
      <c r="BD75" s="23"/>
      <c r="BE75" s="47">
        <f t="shared" si="4"/>
        <v>0</v>
      </c>
      <c r="BF75" s="20" t="e">
        <f t="shared" si="5"/>
        <v>#DIV/0!</v>
      </c>
    </row>
    <row r="76" spans="1:58" x14ac:dyDescent="0.35">
      <c r="A76" s="19"/>
      <c r="B76" s="19"/>
      <c r="C76" s="19"/>
      <c r="D7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6" s="20">
        <f>Table14[[#This Row],[Net Weight of 1 piece in kg]]+Table14[[#This Row],[Waste in kg per piece (please see waste % per material 1-4)]]</f>
        <v>0</v>
      </c>
      <c r="F76" s="21"/>
      <c r="G76" s="21"/>
      <c r="H76" s="21"/>
      <c r="I76" s="22"/>
      <c r="J76" s="19"/>
      <c r="K76" s="19"/>
      <c r="L76" s="20">
        <f>Table14[[#This Row],[Net Weight of 1 piece in kg]]*Table14[[#This Row],[Material 1 share of total (combined total of all materials shall equal 100%)]]</f>
        <v>0</v>
      </c>
      <c r="M76" s="81"/>
      <c r="N76" s="20">
        <f>(Table14[[#This Row],[Weight Material 1 in kg]]+(Table14[[#This Row],[Weight Material 1 in kg]]*Table14[[#This Row],[How much of material 1 is wasted in production? State in % of Material 1]]))*Table14[[#This Row],[Emission Factor Material 1 in kg CO2-eq/kg]]</f>
        <v>0</v>
      </c>
      <c r="O76" s="21"/>
      <c r="P76" s="21"/>
      <c r="Q76" s="21"/>
      <c r="R76" s="22"/>
      <c r="S76" s="19"/>
      <c r="T76" s="19"/>
      <c r="U76" s="20">
        <f>Table14[[#This Row],[Net Weight of 1 piece in kg]]*O76</f>
        <v>0</v>
      </c>
      <c r="V76" s="81"/>
      <c r="W76" s="20">
        <f>(Table14[[#This Row],[Weight of Material 2 in kg]]*Table14[[#This Row],[How much of material 2 is wasted in production? State in % of Material 2]]+Table14[[#This Row],[Weight of Material 2 in kg]])*Table14[[#This Row],[Emission Factor Material 2 kg CO2-eq/kg]]</f>
        <v>0</v>
      </c>
      <c r="X76" s="23"/>
      <c r="Y76" s="23"/>
      <c r="Z76" s="23"/>
      <c r="AA76" s="22"/>
      <c r="AB76" s="19"/>
      <c r="AC76" s="19"/>
      <c r="AD76" s="20">
        <f>Table14[[#This Row],[Net Weight of 1 piece in kg]]*X76</f>
        <v>0</v>
      </c>
      <c r="AE76" s="81"/>
      <c r="AF76" s="20">
        <f>(Table14[[#This Row],[Weight of Material 3 in kg]]*Table14[[#This Row],[How much of material 3 is wasted in production? State in % of Material 3]]+Table14[[#This Row],[Weight of Material 3 in kg]])*Table14[[#This Row],[Emission Factor Material 3 in kg CO2-eq/kg]]</f>
        <v>0</v>
      </c>
      <c r="AG76" s="23"/>
      <c r="AH76" s="23"/>
      <c r="AI76" s="23"/>
      <c r="AJ76" s="22"/>
      <c r="AK76" s="19"/>
      <c r="AL76" s="19"/>
      <c r="AM76" s="20">
        <f>Table14[[#This Row],[Net Weight of 1 piece in kg]]*Table14[[#This Row],[Material 4 share of total (combined total of all materials shall equal 100%)]]</f>
        <v>0</v>
      </c>
      <c r="AN76" s="81"/>
      <c r="AO76" s="20">
        <f>(Table14[[#This Row],[Weight of Material 4 in kg]]*Table14[[#This Row],[How much of material 4 is wasted in production? State in % of Material 4]]+Table14[[#This Row],[Weight of Material 4 in kg]])*Table14[[#This Row],[Emission Factor Secondary Material 4 in kg CO2-eq/kg]]</f>
        <v>0</v>
      </c>
      <c r="AP76" s="20">
        <f>Table14[[#This Row],[Emissios Material 1 in kg CO2-eq/pc]]+Table14[[#This Row],[emissions Material 2 in kg CO2-eq/pc]]+Table14[[#This Row],[Emisison of Material 3 in kg CO2-eq/pc]]+Table14[[#This Row],[Emissions of Material 4 in kg CO2-eq/pc]]</f>
        <v>0</v>
      </c>
      <c r="AQ76" s="19"/>
      <c r="AR76" s="19"/>
      <c r="AS76" s="24">
        <f>Table14[[#This Row],[Option 1 Processing: electricity consumption per piece in kwh]]+Table14[[#This Row],[Option 1 Processing: additional prodcution process electricity consumption per piece in kwh]]</f>
        <v>0</v>
      </c>
      <c r="AT76" s="40"/>
      <c r="AU76" s="19"/>
      <c r="AV76" s="41">
        <f>IF(Table14[[#This Row],[Option 2 Processing: Hourly eletricity consumption of process]]="",0,Table14[[#This Row],[Option 2 Processing: Hourly eletricity consumption of process]]/Table14[[#This Row],[Option 2: Pieces per hour]])</f>
        <v>0</v>
      </c>
      <c r="AW76" s="19"/>
      <c r="AX76" s="63"/>
      <c r="AY76" s="19"/>
      <c r="AZ76" s="41">
        <f>(Table14[[#This Row],[Option 1: Total electricity consumption in kwh per piece]]+AV76)*AW76</f>
        <v>0</v>
      </c>
      <c r="BA76" s="42"/>
      <c r="BB76" s="40"/>
      <c r="BC76" s="40"/>
      <c r="BD76" s="23"/>
      <c r="BE76" s="47">
        <f t="shared" si="4"/>
        <v>0</v>
      </c>
      <c r="BF76" s="20" t="e">
        <f t="shared" si="5"/>
        <v>#DIV/0!</v>
      </c>
    </row>
    <row r="77" spans="1:58" x14ac:dyDescent="0.35">
      <c r="A77" s="19"/>
      <c r="B77" s="19"/>
      <c r="C77" s="19"/>
      <c r="D7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7" s="20">
        <f>Table14[[#This Row],[Net Weight of 1 piece in kg]]+Table14[[#This Row],[Waste in kg per piece (please see waste % per material 1-4)]]</f>
        <v>0</v>
      </c>
      <c r="F77" s="21"/>
      <c r="G77" s="21"/>
      <c r="H77" s="21"/>
      <c r="I77" s="22"/>
      <c r="J77" s="19"/>
      <c r="K77" s="19"/>
      <c r="L77" s="20">
        <f>Table14[[#This Row],[Net Weight of 1 piece in kg]]*Table14[[#This Row],[Material 1 share of total (combined total of all materials shall equal 100%)]]</f>
        <v>0</v>
      </c>
      <c r="M77" s="81"/>
      <c r="N77" s="20">
        <f>(Table14[[#This Row],[Weight Material 1 in kg]]+(Table14[[#This Row],[Weight Material 1 in kg]]*Table14[[#This Row],[How much of material 1 is wasted in production? State in % of Material 1]]))*Table14[[#This Row],[Emission Factor Material 1 in kg CO2-eq/kg]]</f>
        <v>0</v>
      </c>
      <c r="O77" s="21"/>
      <c r="P77" s="21"/>
      <c r="Q77" s="21"/>
      <c r="R77" s="22"/>
      <c r="S77" s="19"/>
      <c r="T77" s="19"/>
      <c r="U77" s="20">
        <f>Table14[[#This Row],[Net Weight of 1 piece in kg]]*O77</f>
        <v>0</v>
      </c>
      <c r="V77" s="81"/>
      <c r="W77" s="20">
        <f>(Table14[[#This Row],[Weight of Material 2 in kg]]*Table14[[#This Row],[How much of material 2 is wasted in production? State in % of Material 2]]+Table14[[#This Row],[Weight of Material 2 in kg]])*Table14[[#This Row],[Emission Factor Material 2 kg CO2-eq/kg]]</f>
        <v>0</v>
      </c>
      <c r="X77" s="23"/>
      <c r="Y77" s="23"/>
      <c r="Z77" s="23"/>
      <c r="AA77" s="22"/>
      <c r="AB77" s="19"/>
      <c r="AC77" s="19"/>
      <c r="AD77" s="20">
        <f>Table14[[#This Row],[Net Weight of 1 piece in kg]]*X77</f>
        <v>0</v>
      </c>
      <c r="AE77" s="81"/>
      <c r="AF77" s="20">
        <f>(Table14[[#This Row],[Weight of Material 3 in kg]]*Table14[[#This Row],[How much of material 3 is wasted in production? State in % of Material 3]]+Table14[[#This Row],[Weight of Material 3 in kg]])*Table14[[#This Row],[Emission Factor Material 3 in kg CO2-eq/kg]]</f>
        <v>0</v>
      </c>
      <c r="AG77" s="23"/>
      <c r="AH77" s="23"/>
      <c r="AI77" s="23"/>
      <c r="AJ77" s="22"/>
      <c r="AK77" s="19"/>
      <c r="AL77" s="19"/>
      <c r="AM77" s="20">
        <f>Table14[[#This Row],[Net Weight of 1 piece in kg]]*Table14[[#This Row],[Material 4 share of total (combined total of all materials shall equal 100%)]]</f>
        <v>0</v>
      </c>
      <c r="AN77" s="81"/>
      <c r="AO77" s="20">
        <f>(Table14[[#This Row],[Weight of Material 4 in kg]]*Table14[[#This Row],[How much of material 4 is wasted in production? State in % of Material 4]]+Table14[[#This Row],[Weight of Material 4 in kg]])*Table14[[#This Row],[Emission Factor Secondary Material 4 in kg CO2-eq/kg]]</f>
        <v>0</v>
      </c>
      <c r="AP77" s="20">
        <f>Table14[[#This Row],[Emissios Material 1 in kg CO2-eq/pc]]+Table14[[#This Row],[emissions Material 2 in kg CO2-eq/pc]]+Table14[[#This Row],[Emisison of Material 3 in kg CO2-eq/pc]]+Table14[[#This Row],[Emissions of Material 4 in kg CO2-eq/pc]]</f>
        <v>0</v>
      </c>
      <c r="AQ77" s="19"/>
      <c r="AR77" s="19"/>
      <c r="AS77" s="24">
        <f>Table14[[#This Row],[Option 1 Processing: electricity consumption per piece in kwh]]+Table14[[#This Row],[Option 1 Processing: additional prodcution process electricity consumption per piece in kwh]]</f>
        <v>0</v>
      </c>
      <c r="AT77" s="40"/>
      <c r="AU77" s="19"/>
      <c r="AV77" s="41">
        <f>IF(Table14[[#This Row],[Option 2 Processing: Hourly eletricity consumption of process]]="",0,Table14[[#This Row],[Option 2 Processing: Hourly eletricity consumption of process]]/Table14[[#This Row],[Option 2: Pieces per hour]])</f>
        <v>0</v>
      </c>
      <c r="AW77" s="19"/>
      <c r="AX77" s="63"/>
      <c r="AY77" s="19"/>
      <c r="AZ77" s="41">
        <f>(Table14[[#This Row],[Option 1: Total electricity consumption in kwh per piece]]+AV77)*AW77</f>
        <v>0</v>
      </c>
      <c r="BA77" s="42"/>
      <c r="BB77" s="40"/>
      <c r="BC77" s="40"/>
      <c r="BD77" s="23"/>
      <c r="BE77" s="47">
        <f t="shared" si="4"/>
        <v>0</v>
      </c>
      <c r="BF77" s="20" t="e">
        <f t="shared" si="5"/>
        <v>#DIV/0!</v>
      </c>
    </row>
    <row r="78" spans="1:58" x14ac:dyDescent="0.35">
      <c r="A78" s="19"/>
      <c r="B78" s="19"/>
      <c r="C78" s="19"/>
      <c r="D7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8" s="20">
        <f>Table14[[#This Row],[Net Weight of 1 piece in kg]]+Table14[[#This Row],[Waste in kg per piece (please see waste % per material 1-4)]]</f>
        <v>0</v>
      </c>
      <c r="F78" s="21"/>
      <c r="G78" s="21"/>
      <c r="H78" s="21"/>
      <c r="I78" s="22"/>
      <c r="J78" s="19"/>
      <c r="K78" s="19"/>
      <c r="L78" s="20">
        <f>Table14[[#This Row],[Net Weight of 1 piece in kg]]*Table14[[#This Row],[Material 1 share of total (combined total of all materials shall equal 100%)]]</f>
        <v>0</v>
      </c>
      <c r="M78" s="81"/>
      <c r="N78" s="20">
        <f>(Table14[[#This Row],[Weight Material 1 in kg]]+(Table14[[#This Row],[Weight Material 1 in kg]]*Table14[[#This Row],[How much of material 1 is wasted in production? State in % of Material 1]]))*Table14[[#This Row],[Emission Factor Material 1 in kg CO2-eq/kg]]</f>
        <v>0</v>
      </c>
      <c r="O78" s="21"/>
      <c r="P78" s="21"/>
      <c r="Q78" s="21"/>
      <c r="R78" s="22"/>
      <c r="S78" s="19"/>
      <c r="T78" s="19"/>
      <c r="U78" s="20">
        <f>Table14[[#This Row],[Net Weight of 1 piece in kg]]*O78</f>
        <v>0</v>
      </c>
      <c r="V78" s="81"/>
      <c r="W78" s="20">
        <f>(Table14[[#This Row],[Weight of Material 2 in kg]]*Table14[[#This Row],[How much of material 2 is wasted in production? State in % of Material 2]]+Table14[[#This Row],[Weight of Material 2 in kg]])*Table14[[#This Row],[Emission Factor Material 2 kg CO2-eq/kg]]</f>
        <v>0</v>
      </c>
      <c r="X78" s="23"/>
      <c r="Y78" s="23"/>
      <c r="Z78" s="23"/>
      <c r="AA78" s="22"/>
      <c r="AB78" s="19"/>
      <c r="AC78" s="19"/>
      <c r="AD78" s="20">
        <f>Table14[[#This Row],[Net Weight of 1 piece in kg]]*X78</f>
        <v>0</v>
      </c>
      <c r="AE78" s="81"/>
      <c r="AF78" s="20">
        <f>(Table14[[#This Row],[Weight of Material 3 in kg]]*Table14[[#This Row],[How much of material 3 is wasted in production? State in % of Material 3]]+Table14[[#This Row],[Weight of Material 3 in kg]])*Table14[[#This Row],[Emission Factor Material 3 in kg CO2-eq/kg]]</f>
        <v>0</v>
      </c>
      <c r="AG78" s="23"/>
      <c r="AH78" s="23"/>
      <c r="AI78" s="23"/>
      <c r="AJ78" s="22"/>
      <c r="AK78" s="19"/>
      <c r="AL78" s="19"/>
      <c r="AM78" s="20">
        <f>Table14[[#This Row],[Net Weight of 1 piece in kg]]*Table14[[#This Row],[Material 4 share of total (combined total of all materials shall equal 100%)]]</f>
        <v>0</v>
      </c>
      <c r="AN78" s="81"/>
      <c r="AO78" s="20">
        <f>(Table14[[#This Row],[Weight of Material 4 in kg]]*Table14[[#This Row],[How much of material 4 is wasted in production? State in % of Material 4]]+Table14[[#This Row],[Weight of Material 4 in kg]])*Table14[[#This Row],[Emission Factor Secondary Material 4 in kg CO2-eq/kg]]</f>
        <v>0</v>
      </c>
      <c r="AP78" s="20">
        <f>Table14[[#This Row],[Emissios Material 1 in kg CO2-eq/pc]]+Table14[[#This Row],[emissions Material 2 in kg CO2-eq/pc]]+Table14[[#This Row],[Emisison of Material 3 in kg CO2-eq/pc]]+Table14[[#This Row],[Emissions of Material 4 in kg CO2-eq/pc]]</f>
        <v>0</v>
      </c>
      <c r="AQ78" s="19"/>
      <c r="AR78" s="19"/>
      <c r="AS78" s="24">
        <f>Table14[[#This Row],[Option 1 Processing: electricity consumption per piece in kwh]]+Table14[[#This Row],[Option 1 Processing: additional prodcution process electricity consumption per piece in kwh]]</f>
        <v>0</v>
      </c>
      <c r="AT78" s="40"/>
      <c r="AU78" s="19"/>
      <c r="AV78" s="41">
        <f>IF(Table14[[#This Row],[Option 2 Processing: Hourly eletricity consumption of process]]="",0,Table14[[#This Row],[Option 2 Processing: Hourly eletricity consumption of process]]/Table14[[#This Row],[Option 2: Pieces per hour]])</f>
        <v>0</v>
      </c>
      <c r="AW78" s="19"/>
      <c r="AX78" s="63"/>
      <c r="AY78" s="19"/>
      <c r="AZ78" s="41">
        <f>(Table14[[#This Row],[Option 1: Total electricity consumption in kwh per piece]]+AV78)*AW78</f>
        <v>0</v>
      </c>
      <c r="BA78" s="42"/>
      <c r="BB78" s="40"/>
      <c r="BC78" s="40"/>
      <c r="BD78" s="23"/>
      <c r="BE78" s="47">
        <f t="shared" si="4"/>
        <v>0</v>
      </c>
      <c r="BF78" s="20" t="e">
        <f t="shared" si="5"/>
        <v>#DIV/0!</v>
      </c>
    </row>
    <row r="79" spans="1:58" x14ac:dyDescent="0.35">
      <c r="A79" s="19"/>
      <c r="B79" s="19"/>
      <c r="C79" s="19"/>
      <c r="D7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9" s="20">
        <f>Table14[[#This Row],[Net Weight of 1 piece in kg]]+Table14[[#This Row],[Waste in kg per piece (please see waste % per material 1-4)]]</f>
        <v>0</v>
      </c>
      <c r="F79" s="21"/>
      <c r="G79" s="21"/>
      <c r="H79" s="21"/>
      <c r="I79" s="22"/>
      <c r="J79" s="19"/>
      <c r="K79" s="19"/>
      <c r="L79" s="20">
        <f>Table14[[#This Row],[Net Weight of 1 piece in kg]]*Table14[[#This Row],[Material 1 share of total (combined total of all materials shall equal 100%)]]</f>
        <v>0</v>
      </c>
      <c r="M79" s="81"/>
      <c r="N79" s="20">
        <f>(Table14[[#This Row],[Weight Material 1 in kg]]+(Table14[[#This Row],[Weight Material 1 in kg]]*Table14[[#This Row],[How much of material 1 is wasted in production? State in % of Material 1]]))*Table14[[#This Row],[Emission Factor Material 1 in kg CO2-eq/kg]]</f>
        <v>0</v>
      </c>
      <c r="O79" s="21"/>
      <c r="P79" s="21"/>
      <c r="Q79" s="21"/>
      <c r="R79" s="22"/>
      <c r="S79" s="19"/>
      <c r="T79" s="19"/>
      <c r="U79" s="20">
        <f>Table14[[#This Row],[Net Weight of 1 piece in kg]]*O79</f>
        <v>0</v>
      </c>
      <c r="V79" s="81"/>
      <c r="W79" s="20">
        <f>(Table14[[#This Row],[Weight of Material 2 in kg]]*Table14[[#This Row],[How much of material 2 is wasted in production? State in % of Material 2]]+Table14[[#This Row],[Weight of Material 2 in kg]])*Table14[[#This Row],[Emission Factor Material 2 kg CO2-eq/kg]]</f>
        <v>0</v>
      </c>
      <c r="X79" s="23"/>
      <c r="Y79" s="23"/>
      <c r="Z79" s="23"/>
      <c r="AA79" s="22"/>
      <c r="AB79" s="19"/>
      <c r="AC79" s="19"/>
      <c r="AD79" s="20">
        <f>Table14[[#This Row],[Net Weight of 1 piece in kg]]*X79</f>
        <v>0</v>
      </c>
      <c r="AE79" s="81"/>
      <c r="AF79" s="20">
        <f>(Table14[[#This Row],[Weight of Material 3 in kg]]*Table14[[#This Row],[How much of material 3 is wasted in production? State in % of Material 3]]+Table14[[#This Row],[Weight of Material 3 in kg]])*Table14[[#This Row],[Emission Factor Material 3 in kg CO2-eq/kg]]</f>
        <v>0</v>
      </c>
      <c r="AG79" s="23"/>
      <c r="AH79" s="23"/>
      <c r="AI79" s="23"/>
      <c r="AJ79" s="22"/>
      <c r="AK79" s="19"/>
      <c r="AL79" s="19"/>
      <c r="AM79" s="20">
        <f>Table14[[#This Row],[Net Weight of 1 piece in kg]]*Table14[[#This Row],[Material 4 share of total (combined total of all materials shall equal 100%)]]</f>
        <v>0</v>
      </c>
      <c r="AN79" s="81"/>
      <c r="AO79" s="20">
        <f>(Table14[[#This Row],[Weight of Material 4 in kg]]*Table14[[#This Row],[How much of material 4 is wasted in production? State in % of Material 4]]+Table14[[#This Row],[Weight of Material 4 in kg]])*Table14[[#This Row],[Emission Factor Secondary Material 4 in kg CO2-eq/kg]]</f>
        <v>0</v>
      </c>
      <c r="AP79" s="20">
        <f>Table14[[#This Row],[Emissios Material 1 in kg CO2-eq/pc]]+Table14[[#This Row],[emissions Material 2 in kg CO2-eq/pc]]+Table14[[#This Row],[Emisison of Material 3 in kg CO2-eq/pc]]+Table14[[#This Row],[Emissions of Material 4 in kg CO2-eq/pc]]</f>
        <v>0</v>
      </c>
      <c r="AQ79" s="19"/>
      <c r="AR79" s="19"/>
      <c r="AS79" s="24">
        <f>Table14[[#This Row],[Option 1 Processing: electricity consumption per piece in kwh]]+Table14[[#This Row],[Option 1 Processing: additional prodcution process electricity consumption per piece in kwh]]</f>
        <v>0</v>
      </c>
      <c r="AT79" s="40"/>
      <c r="AU79" s="19"/>
      <c r="AV79" s="41">
        <f>IF(Table14[[#This Row],[Option 2 Processing: Hourly eletricity consumption of process]]="",0,Table14[[#This Row],[Option 2 Processing: Hourly eletricity consumption of process]]/Table14[[#This Row],[Option 2: Pieces per hour]])</f>
        <v>0</v>
      </c>
      <c r="AW79" s="19"/>
      <c r="AX79" s="63"/>
      <c r="AY79" s="19"/>
      <c r="AZ79" s="41">
        <f>(Table14[[#This Row],[Option 1: Total electricity consumption in kwh per piece]]+AV79)*AW79</f>
        <v>0</v>
      </c>
      <c r="BA79" s="42"/>
      <c r="BB79" s="40"/>
      <c r="BC79" s="40"/>
      <c r="BD79" s="23"/>
      <c r="BE79" s="47">
        <f t="shared" si="4"/>
        <v>0</v>
      </c>
      <c r="BF79" s="20" t="e">
        <f t="shared" si="5"/>
        <v>#DIV/0!</v>
      </c>
    </row>
    <row r="80" spans="1:58" x14ac:dyDescent="0.35">
      <c r="A80" s="19"/>
      <c r="B80" s="19"/>
      <c r="C80" s="19"/>
      <c r="D8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0" s="20">
        <f>Table14[[#This Row],[Net Weight of 1 piece in kg]]+Table14[[#This Row],[Waste in kg per piece (please see waste % per material 1-4)]]</f>
        <v>0</v>
      </c>
      <c r="F80" s="21"/>
      <c r="G80" s="21"/>
      <c r="H80" s="21"/>
      <c r="I80" s="22"/>
      <c r="J80" s="19"/>
      <c r="K80" s="19"/>
      <c r="L80" s="20">
        <f>Table14[[#This Row],[Net Weight of 1 piece in kg]]*Table14[[#This Row],[Material 1 share of total (combined total of all materials shall equal 100%)]]</f>
        <v>0</v>
      </c>
      <c r="M80" s="81"/>
      <c r="N80" s="20">
        <f>(Table14[[#This Row],[Weight Material 1 in kg]]+(Table14[[#This Row],[Weight Material 1 in kg]]*Table14[[#This Row],[How much of material 1 is wasted in production? State in % of Material 1]]))*Table14[[#This Row],[Emission Factor Material 1 in kg CO2-eq/kg]]</f>
        <v>0</v>
      </c>
      <c r="O80" s="21"/>
      <c r="P80" s="21"/>
      <c r="Q80" s="21"/>
      <c r="R80" s="22"/>
      <c r="S80" s="19"/>
      <c r="T80" s="19"/>
      <c r="U80" s="20">
        <f>Table14[[#This Row],[Net Weight of 1 piece in kg]]*O80</f>
        <v>0</v>
      </c>
      <c r="V80" s="81"/>
      <c r="W80" s="20">
        <f>(Table14[[#This Row],[Weight of Material 2 in kg]]*Table14[[#This Row],[How much of material 2 is wasted in production? State in % of Material 2]]+Table14[[#This Row],[Weight of Material 2 in kg]])*Table14[[#This Row],[Emission Factor Material 2 kg CO2-eq/kg]]</f>
        <v>0</v>
      </c>
      <c r="X80" s="23"/>
      <c r="Y80" s="23"/>
      <c r="Z80" s="23"/>
      <c r="AA80" s="22"/>
      <c r="AB80" s="19"/>
      <c r="AC80" s="19"/>
      <c r="AD80" s="20">
        <f>Table14[[#This Row],[Net Weight of 1 piece in kg]]*X80</f>
        <v>0</v>
      </c>
      <c r="AE80" s="81"/>
      <c r="AF80" s="20">
        <f>(Table14[[#This Row],[Weight of Material 3 in kg]]*Table14[[#This Row],[How much of material 3 is wasted in production? State in % of Material 3]]+Table14[[#This Row],[Weight of Material 3 in kg]])*Table14[[#This Row],[Emission Factor Material 3 in kg CO2-eq/kg]]</f>
        <v>0</v>
      </c>
      <c r="AG80" s="23"/>
      <c r="AH80" s="23"/>
      <c r="AI80" s="23"/>
      <c r="AJ80" s="22"/>
      <c r="AK80" s="19"/>
      <c r="AL80" s="19"/>
      <c r="AM80" s="20">
        <f>Table14[[#This Row],[Net Weight of 1 piece in kg]]*Table14[[#This Row],[Material 4 share of total (combined total of all materials shall equal 100%)]]</f>
        <v>0</v>
      </c>
      <c r="AN80" s="81"/>
      <c r="AO80" s="20">
        <f>(Table14[[#This Row],[Weight of Material 4 in kg]]*Table14[[#This Row],[How much of material 4 is wasted in production? State in % of Material 4]]+Table14[[#This Row],[Weight of Material 4 in kg]])*Table14[[#This Row],[Emission Factor Secondary Material 4 in kg CO2-eq/kg]]</f>
        <v>0</v>
      </c>
      <c r="AP80" s="20">
        <f>Table14[[#This Row],[Emissios Material 1 in kg CO2-eq/pc]]+Table14[[#This Row],[emissions Material 2 in kg CO2-eq/pc]]+Table14[[#This Row],[Emisison of Material 3 in kg CO2-eq/pc]]+Table14[[#This Row],[Emissions of Material 4 in kg CO2-eq/pc]]</f>
        <v>0</v>
      </c>
      <c r="AQ80" s="19"/>
      <c r="AR80" s="19"/>
      <c r="AS80" s="24">
        <f>Table14[[#This Row],[Option 1 Processing: electricity consumption per piece in kwh]]+Table14[[#This Row],[Option 1 Processing: additional prodcution process electricity consumption per piece in kwh]]</f>
        <v>0</v>
      </c>
      <c r="AT80" s="40"/>
      <c r="AU80" s="19"/>
      <c r="AV80" s="41">
        <f>IF(Table14[[#This Row],[Option 2 Processing: Hourly eletricity consumption of process]]="",0,Table14[[#This Row],[Option 2 Processing: Hourly eletricity consumption of process]]/Table14[[#This Row],[Option 2: Pieces per hour]])</f>
        <v>0</v>
      </c>
      <c r="AW80" s="19"/>
      <c r="AX80" s="63"/>
      <c r="AY80" s="19"/>
      <c r="AZ80" s="41">
        <f>(Table14[[#This Row],[Option 1: Total electricity consumption in kwh per piece]]+AV80)*AW80</f>
        <v>0</v>
      </c>
      <c r="BA80" s="42"/>
      <c r="BB80" s="40"/>
      <c r="BC80" s="40"/>
      <c r="BD80" s="23"/>
      <c r="BE80" s="47">
        <f t="shared" si="4"/>
        <v>0</v>
      </c>
      <c r="BF80" s="20" t="e">
        <f t="shared" si="5"/>
        <v>#DIV/0!</v>
      </c>
    </row>
    <row r="81" spans="1:58" x14ac:dyDescent="0.35">
      <c r="A81" s="19"/>
      <c r="B81" s="19"/>
      <c r="C81" s="19"/>
      <c r="D8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1" s="20">
        <f>Table14[[#This Row],[Net Weight of 1 piece in kg]]+Table14[[#This Row],[Waste in kg per piece (please see waste % per material 1-4)]]</f>
        <v>0</v>
      </c>
      <c r="F81" s="21"/>
      <c r="G81" s="21"/>
      <c r="H81" s="21"/>
      <c r="I81" s="22"/>
      <c r="J81" s="19"/>
      <c r="K81" s="19"/>
      <c r="L81" s="20">
        <f>Table14[[#This Row],[Net Weight of 1 piece in kg]]*Table14[[#This Row],[Material 1 share of total (combined total of all materials shall equal 100%)]]</f>
        <v>0</v>
      </c>
      <c r="M81" s="81"/>
      <c r="N81" s="20">
        <f>(Table14[[#This Row],[Weight Material 1 in kg]]+(Table14[[#This Row],[Weight Material 1 in kg]]*Table14[[#This Row],[How much of material 1 is wasted in production? State in % of Material 1]]))*Table14[[#This Row],[Emission Factor Material 1 in kg CO2-eq/kg]]</f>
        <v>0</v>
      </c>
      <c r="O81" s="21"/>
      <c r="P81" s="21"/>
      <c r="Q81" s="21"/>
      <c r="R81" s="22"/>
      <c r="S81" s="19"/>
      <c r="T81" s="19"/>
      <c r="U81" s="20">
        <f>Table14[[#This Row],[Net Weight of 1 piece in kg]]*O81</f>
        <v>0</v>
      </c>
      <c r="V81" s="81"/>
      <c r="W81" s="20">
        <f>(Table14[[#This Row],[Weight of Material 2 in kg]]*Table14[[#This Row],[How much of material 2 is wasted in production? State in % of Material 2]]+Table14[[#This Row],[Weight of Material 2 in kg]])*Table14[[#This Row],[Emission Factor Material 2 kg CO2-eq/kg]]</f>
        <v>0</v>
      </c>
      <c r="X81" s="23"/>
      <c r="Y81" s="23"/>
      <c r="Z81" s="23"/>
      <c r="AA81" s="22"/>
      <c r="AB81" s="19"/>
      <c r="AC81" s="19"/>
      <c r="AD81" s="20">
        <f>Table14[[#This Row],[Net Weight of 1 piece in kg]]*X81</f>
        <v>0</v>
      </c>
      <c r="AE81" s="81"/>
      <c r="AF81" s="20">
        <f>(Table14[[#This Row],[Weight of Material 3 in kg]]*Table14[[#This Row],[How much of material 3 is wasted in production? State in % of Material 3]]+Table14[[#This Row],[Weight of Material 3 in kg]])*Table14[[#This Row],[Emission Factor Material 3 in kg CO2-eq/kg]]</f>
        <v>0</v>
      </c>
      <c r="AG81" s="23"/>
      <c r="AH81" s="23"/>
      <c r="AI81" s="23"/>
      <c r="AJ81" s="22"/>
      <c r="AK81" s="19"/>
      <c r="AL81" s="19"/>
      <c r="AM81" s="20">
        <f>Table14[[#This Row],[Net Weight of 1 piece in kg]]*Table14[[#This Row],[Material 4 share of total (combined total of all materials shall equal 100%)]]</f>
        <v>0</v>
      </c>
      <c r="AN81" s="81"/>
      <c r="AO81" s="20">
        <f>(Table14[[#This Row],[Weight of Material 4 in kg]]*Table14[[#This Row],[How much of material 4 is wasted in production? State in % of Material 4]]+Table14[[#This Row],[Weight of Material 4 in kg]])*Table14[[#This Row],[Emission Factor Secondary Material 4 in kg CO2-eq/kg]]</f>
        <v>0</v>
      </c>
      <c r="AP81" s="20">
        <f>Table14[[#This Row],[Emissios Material 1 in kg CO2-eq/pc]]+Table14[[#This Row],[emissions Material 2 in kg CO2-eq/pc]]+Table14[[#This Row],[Emisison of Material 3 in kg CO2-eq/pc]]+Table14[[#This Row],[Emissions of Material 4 in kg CO2-eq/pc]]</f>
        <v>0</v>
      </c>
      <c r="AQ81" s="19"/>
      <c r="AR81" s="19"/>
      <c r="AS81" s="24">
        <f>Table14[[#This Row],[Option 1 Processing: electricity consumption per piece in kwh]]+Table14[[#This Row],[Option 1 Processing: additional prodcution process electricity consumption per piece in kwh]]</f>
        <v>0</v>
      </c>
      <c r="AT81" s="40"/>
      <c r="AU81" s="19"/>
      <c r="AV81" s="41">
        <f>IF(Table14[[#This Row],[Option 2 Processing: Hourly eletricity consumption of process]]="",0,Table14[[#This Row],[Option 2 Processing: Hourly eletricity consumption of process]]/Table14[[#This Row],[Option 2: Pieces per hour]])</f>
        <v>0</v>
      </c>
      <c r="AW81" s="19"/>
      <c r="AX81" s="63"/>
      <c r="AY81" s="19"/>
      <c r="AZ81" s="41">
        <f>(Table14[[#This Row],[Option 1: Total electricity consumption in kwh per piece]]+AV81)*AW81</f>
        <v>0</v>
      </c>
      <c r="BA81" s="42"/>
      <c r="BB81" s="40"/>
      <c r="BC81" s="40"/>
      <c r="BD81" s="23"/>
      <c r="BE81" s="47">
        <f t="shared" si="4"/>
        <v>0</v>
      </c>
      <c r="BF81" s="20" t="e">
        <f t="shared" si="5"/>
        <v>#DIV/0!</v>
      </c>
    </row>
    <row r="82" spans="1:58" x14ac:dyDescent="0.35">
      <c r="A82" s="19"/>
      <c r="B82" s="19"/>
      <c r="C82" s="19"/>
      <c r="D8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2" s="20">
        <f>Table14[[#This Row],[Net Weight of 1 piece in kg]]+Table14[[#This Row],[Waste in kg per piece (please see waste % per material 1-4)]]</f>
        <v>0</v>
      </c>
      <c r="F82" s="21"/>
      <c r="G82" s="21"/>
      <c r="H82" s="21"/>
      <c r="I82" s="22"/>
      <c r="J82" s="19"/>
      <c r="K82" s="19"/>
      <c r="L82" s="20">
        <f>Table14[[#This Row],[Net Weight of 1 piece in kg]]*Table14[[#This Row],[Material 1 share of total (combined total of all materials shall equal 100%)]]</f>
        <v>0</v>
      </c>
      <c r="M82" s="81"/>
      <c r="N82" s="20">
        <f>(Table14[[#This Row],[Weight Material 1 in kg]]+(Table14[[#This Row],[Weight Material 1 in kg]]*Table14[[#This Row],[How much of material 1 is wasted in production? State in % of Material 1]]))*Table14[[#This Row],[Emission Factor Material 1 in kg CO2-eq/kg]]</f>
        <v>0</v>
      </c>
      <c r="O82" s="21"/>
      <c r="P82" s="21"/>
      <c r="Q82" s="21"/>
      <c r="R82" s="22"/>
      <c r="S82" s="19"/>
      <c r="T82" s="19"/>
      <c r="U82" s="20">
        <f>Table14[[#This Row],[Net Weight of 1 piece in kg]]*O82</f>
        <v>0</v>
      </c>
      <c r="V82" s="81"/>
      <c r="W82" s="20">
        <f>(Table14[[#This Row],[Weight of Material 2 in kg]]*Table14[[#This Row],[How much of material 2 is wasted in production? State in % of Material 2]]+Table14[[#This Row],[Weight of Material 2 in kg]])*Table14[[#This Row],[Emission Factor Material 2 kg CO2-eq/kg]]</f>
        <v>0</v>
      </c>
      <c r="X82" s="23"/>
      <c r="Y82" s="23"/>
      <c r="Z82" s="23"/>
      <c r="AA82" s="22"/>
      <c r="AB82" s="19"/>
      <c r="AC82" s="19"/>
      <c r="AD82" s="20">
        <f>Table14[[#This Row],[Net Weight of 1 piece in kg]]*X82</f>
        <v>0</v>
      </c>
      <c r="AE82" s="81"/>
      <c r="AF82" s="20">
        <f>(Table14[[#This Row],[Weight of Material 3 in kg]]*Table14[[#This Row],[How much of material 3 is wasted in production? State in % of Material 3]]+Table14[[#This Row],[Weight of Material 3 in kg]])*Table14[[#This Row],[Emission Factor Material 3 in kg CO2-eq/kg]]</f>
        <v>0</v>
      </c>
      <c r="AG82" s="23"/>
      <c r="AH82" s="23"/>
      <c r="AI82" s="23"/>
      <c r="AJ82" s="22"/>
      <c r="AK82" s="19"/>
      <c r="AL82" s="19"/>
      <c r="AM82" s="20">
        <f>Table14[[#This Row],[Net Weight of 1 piece in kg]]*Table14[[#This Row],[Material 4 share of total (combined total of all materials shall equal 100%)]]</f>
        <v>0</v>
      </c>
      <c r="AN82" s="81"/>
      <c r="AO82" s="20">
        <f>(Table14[[#This Row],[Weight of Material 4 in kg]]*Table14[[#This Row],[How much of material 4 is wasted in production? State in % of Material 4]]+Table14[[#This Row],[Weight of Material 4 in kg]])*Table14[[#This Row],[Emission Factor Secondary Material 4 in kg CO2-eq/kg]]</f>
        <v>0</v>
      </c>
      <c r="AP82" s="20">
        <f>Table14[[#This Row],[Emissios Material 1 in kg CO2-eq/pc]]+Table14[[#This Row],[emissions Material 2 in kg CO2-eq/pc]]+Table14[[#This Row],[Emisison of Material 3 in kg CO2-eq/pc]]+Table14[[#This Row],[Emissions of Material 4 in kg CO2-eq/pc]]</f>
        <v>0</v>
      </c>
      <c r="AQ82" s="19"/>
      <c r="AR82" s="19"/>
      <c r="AS82" s="24">
        <f>Table14[[#This Row],[Option 1 Processing: electricity consumption per piece in kwh]]+Table14[[#This Row],[Option 1 Processing: additional prodcution process electricity consumption per piece in kwh]]</f>
        <v>0</v>
      </c>
      <c r="AT82" s="40"/>
      <c r="AU82" s="19"/>
      <c r="AV82" s="41">
        <f>IF(Table14[[#This Row],[Option 2 Processing: Hourly eletricity consumption of process]]="",0,Table14[[#This Row],[Option 2 Processing: Hourly eletricity consumption of process]]/Table14[[#This Row],[Option 2: Pieces per hour]])</f>
        <v>0</v>
      </c>
      <c r="AW82" s="19"/>
      <c r="AX82" s="63"/>
      <c r="AY82" s="19"/>
      <c r="AZ82" s="41">
        <f>(Table14[[#This Row],[Option 1: Total electricity consumption in kwh per piece]]+AV82)*AW82</f>
        <v>0</v>
      </c>
      <c r="BA82" s="42"/>
      <c r="BB82" s="40"/>
      <c r="BC82" s="40"/>
      <c r="BD82" s="23"/>
      <c r="BE82" s="47">
        <f t="shared" si="4"/>
        <v>0</v>
      </c>
      <c r="BF82" s="20" t="e">
        <f t="shared" si="5"/>
        <v>#DIV/0!</v>
      </c>
    </row>
    <row r="83" spans="1:58" x14ac:dyDescent="0.35">
      <c r="A83" s="19"/>
      <c r="B83" s="19"/>
      <c r="C83" s="19"/>
      <c r="D8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3" s="20">
        <f>Table14[[#This Row],[Net Weight of 1 piece in kg]]+Table14[[#This Row],[Waste in kg per piece (please see waste % per material 1-4)]]</f>
        <v>0</v>
      </c>
      <c r="F83" s="21"/>
      <c r="G83" s="21"/>
      <c r="H83" s="21"/>
      <c r="I83" s="22"/>
      <c r="J83" s="19"/>
      <c r="K83" s="19"/>
      <c r="L83" s="20">
        <f>Table14[[#This Row],[Net Weight of 1 piece in kg]]*Table14[[#This Row],[Material 1 share of total (combined total of all materials shall equal 100%)]]</f>
        <v>0</v>
      </c>
      <c r="M83" s="81"/>
      <c r="N83" s="20">
        <f>(Table14[[#This Row],[Weight Material 1 in kg]]+(Table14[[#This Row],[Weight Material 1 in kg]]*Table14[[#This Row],[How much of material 1 is wasted in production? State in % of Material 1]]))*Table14[[#This Row],[Emission Factor Material 1 in kg CO2-eq/kg]]</f>
        <v>0</v>
      </c>
      <c r="O83" s="21"/>
      <c r="P83" s="21"/>
      <c r="Q83" s="21"/>
      <c r="R83" s="22"/>
      <c r="S83" s="19"/>
      <c r="T83" s="19"/>
      <c r="U83" s="20">
        <f>Table14[[#This Row],[Net Weight of 1 piece in kg]]*O83</f>
        <v>0</v>
      </c>
      <c r="V83" s="81"/>
      <c r="W83" s="20">
        <f>(Table14[[#This Row],[Weight of Material 2 in kg]]*Table14[[#This Row],[How much of material 2 is wasted in production? State in % of Material 2]]+Table14[[#This Row],[Weight of Material 2 in kg]])*Table14[[#This Row],[Emission Factor Material 2 kg CO2-eq/kg]]</f>
        <v>0</v>
      </c>
      <c r="X83" s="23"/>
      <c r="Y83" s="23"/>
      <c r="Z83" s="23"/>
      <c r="AA83" s="22"/>
      <c r="AB83" s="19"/>
      <c r="AC83" s="19"/>
      <c r="AD83" s="20">
        <f>Table14[[#This Row],[Net Weight of 1 piece in kg]]*X83</f>
        <v>0</v>
      </c>
      <c r="AE83" s="81"/>
      <c r="AF83" s="20">
        <f>(Table14[[#This Row],[Weight of Material 3 in kg]]*Table14[[#This Row],[How much of material 3 is wasted in production? State in % of Material 3]]+Table14[[#This Row],[Weight of Material 3 in kg]])*Table14[[#This Row],[Emission Factor Material 3 in kg CO2-eq/kg]]</f>
        <v>0</v>
      </c>
      <c r="AG83" s="23"/>
      <c r="AH83" s="23"/>
      <c r="AI83" s="23"/>
      <c r="AJ83" s="22"/>
      <c r="AK83" s="19"/>
      <c r="AL83" s="19"/>
      <c r="AM83" s="20">
        <f>Table14[[#This Row],[Net Weight of 1 piece in kg]]*Table14[[#This Row],[Material 4 share of total (combined total of all materials shall equal 100%)]]</f>
        <v>0</v>
      </c>
      <c r="AN83" s="81"/>
      <c r="AO83" s="20">
        <f>(Table14[[#This Row],[Weight of Material 4 in kg]]*Table14[[#This Row],[How much of material 4 is wasted in production? State in % of Material 4]]+Table14[[#This Row],[Weight of Material 4 in kg]])*Table14[[#This Row],[Emission Factor Secondary Material 4 in kg CO2-eq/kg]]</f>
        <v>0</v>
      </c>
      <c r="AP83" s="20">
        <f>Table14[[#This Row],[Emissios Material 1 in kg CO2-eq/pc]]+Table14[[#This Row],[emissions Material 2 in kg CO2-eq/pc]]+Table14[[#This Row],[Emisison of Material 3 in kg CO2-eq/pc]]+Table14[[#This Row],[Emissions of Material 4 in kg CO2-eq/pc]]</f>
        <v>0</v>
      </c>
      <c r="AQ83" s="19"/>
      <c r="AR83" s="19"/>
      <c r="AS83" s="24">
        <f>Table14[[#This Row],[Option 1 Processing: electricity consumption per piece in kwh]]+Table14[[#This Row],[Option 1 Processing: additional prodcution process electricity consumption per piece in kwh]]</f>
        <v>0</v>
      </c>
      <c r="AT83" s="40"/>
      <c r="AU83" s="19"/>
      <c r="AV83" s="41">
        <f>IF(Table14[[#This Row],[Option 2 Processing: Hourly eletricity consumption of process]]="",0,Table14[[#This Row],[Option 2 Processing: Hourly eletricity consumption of process]]/Table14[[#This Row],[Option 2: Pieces per hour]])</f>
        <v>0</v>
      </c>
      <c r="AW83" s="19"/>
      <c r="AX83" s="63"/>
      <c r="AY83" s="19"/>
      <c r="AZ83" s="41">
        <f>(Table14[[#This Row],[Option 1: Total electricity consumption in kwh per piece]]+AV83)*AW83</f>
        <v>0</v>
      </c>
      <c r="BA83" s="42"/>
      <c r="BB83" s="40"/>
      <c r="BC83" s="40"/>
      <c r="BD83" s="23"/>
      <c r="BE83" s="47">
        <f t="shared" si="4"/>
        <v>0</v>
      </c>
      <c r="BF83" s="20" t="e">
        <f t="shared" si="5"/>
        <v>#DIV/0!</v>
      </c>
    </row>
    <row r="84" spans="1:58" x14ac:dyDescent="0.35">
      <c r="A84" s="19"/>
      <c r="B84" s="19"/>
      <c r="C84" s="19"/>
      <c r="D8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4" s="20">
        <f>Table14[[#This Row],[Net Weight of 1 piece in kg]]+Table14[[#This Row],[Waste in kg per piece (please see waste % per material 1-4)]]</f>
        <v>0</v>
      </c>
      <c r="F84" s="21"/>
      <c r="G84" s="21"/>
      <c r="H84" s="21"/>
      <c r="I84" s="22"/>
      <c r="J84" s="19"/>
      <c r="K84" s="19"/>
      <c r="L84" s="20">
        <f>Table14[[#This Row],[Net Weight of 1 piece in kg]]*Table14[[#This Row],[Material 1 share of total (combined total of all materials shall equal 100%)]]</f>
        <v>0</v>
      </c>
      <c r="M84" s="81"/>
      <c r="N84" s="20">
        <f>(Table14[[#This Row],[Weight Material 1 in kg]]+(Table14[[#This Row],[Weight Material 1 in kg]]*Table14[[#This Row],[How much of material 1 is wasted in production? State in % of Material 1]]))*Table14[[#This Row],[Emission Factor Material 1 in kg CO2-eq/kg]]</f>
        <v>0</v>
      </c>
      <c r="O84" s="21"/>
      <c r="P84" s="21"/>
      <c r="Q84" s="21"/>
      <c r="R84" s="22"/>
      <c r="S84" s="19"/>
      <c r="T84" s="19"/>
      <c r="U84" s="20">
        <f>Table14[[#This Row],[Net Weight of 1 piece in kg]]*O84</f>
        <v>0</v>
      </c>
      <c r="V84" s="81"/>
      <c r="W84" s="20">
        <f>(Table14[[#This Row],[Weight of Material 2 in kg]]*Table14[[#This Row],[How much of material 2 is wasted in production? State in % of Material 2]]+Table14[[#This Row],[Weight of Material 2 in kg]])*Table14[[#This Row],[Emission Factor Material 2 kg CO2-eq/kg]]</f>
        <v>0</v>
      </c>
      <c r="X84" s="23"/>
      <c r="Y84" s="23"/>
      <c r="Z84" s="23"/>
      <c r="AA84" s="22"/>
      <c r="AB84" s="19"/>
      <c r="AC84" s="19"/>
      <c r="AD84" s="20">
        <f>Table14[[#This Row],[Net Weight of 1 piece in kg]]*X84</f>
        <v>0</v>
      </c>
      <c r="AE84" s="81"/>
      <c r="AF84" s="20">
        <f>(Table14[[#This Row],[Weight of Material 3 in kg]]*Table14[[#This Row],[How much of material 3 is wasted in production? State in % of Material 3]]+Table14[[#This Row],[Weight of Material 3 in kg]])*Table14[[#This Row],[Emission Factor Material 3 in kg CO2-eq/kg]]</f>
        <v>0</v>
      </c>
      <c r="AG84" s="23"/>
      <c r="AH84" s="23"/>
      <c r="AI84" s="23"/>
      <c r="AJ84" s="22"/>
      <c r="AK84" s="19"/>
      <c r="AL84" s="19"/>
      <c r="AM84" s="20">
        <f>Table14[[#This Row],[Net Weight of 1 piece in kg]]*Table14[[#This Row],[Material 4 share of total (combined total of all materials shall equal 100%)]]</f>
        <v>0</v>
      </c>
      <c r="AN84" s="81"/>
      <c r="AO84" s="20">
        <f>(Table14[[#This Row],[Weight of Material 4 in kg]]*Table14[[#This Row],[How much of material 4 is wasted in production? State in % of Material 4]]+Table14[[#This Row],[Weight of Material 4 in kg]])*Table14[[#This Row],[Emission Factor Secondary Material 4 in kg CO2-eq/kg]]</f>
        <v>0</v>
      </c>
      <c r="AP84" s="20">
        <f>Table14[[#This Row],[Emissios Material 1 in kg CO2-eq/pc]]+Table14[[#This Row],[emissions Material 2 in kg CO2-eq/pc]]+Table14[[#This Row],[Emisison of Material 3 in kg CO2-eq/pc]]+Table14[[#This Row],[Emissions of Material 4 in kg CO2-eq/pc]]</f>
        <v>0</v>
      </c>
      <c r="AQ84" s="19"/>
      <c r="AR84" s="19"/>
      <c r="AS84" s="24">
        <f>Table14[[#This Row],[Option 1 Processing: electricity consumption per piece in kwh]]+Table14[[#This Row],[Option 1 Processing: additional prodcution process electricity consumption per piece in kwh]]</f>
        <v>0</v>
      </c>
      <c r="AT84" s="40"/>
      <c r="AU84" s="19"/>
      <c r="AV84" s="41">
        <f>IF(Table14[[#This Row],[Option 2 Processing: Hourly eletricity consumption of process]]="",0,Table14[[#This Row],[Option 2 Processing: Hourly eletricity consumption of process]]/Table14[[#This Row],[Option 2: Pieces per hour]])</f>
        <v>0</v>
      </c>
      <c r="AW84" s="19"/>
      <c r="AX84" s="63"/>
      <c r="AY84" s="19"/>
      <c r="AZ84" s="41">
        <f>(Table14[[#This Row],[Option 1: Total electricity consumption in kwh per piece]]+AV84)*AW84</f>
        <v>0</v>
      </c>
      <c r="BA84" s="42"/>
      <c r="BB84" s="40"/>
      <c r="BC84" s="40"/>
      <c r="BD84" s="23"/>
      <c r="BE84" s="47">
        <f t="shared" si="4"/>
        <v>0</v>
      </c>
      <c r="BF84" s="20" t="e">
        <f t="shared" si="5"/>
        <v>#DIV/0!</v>
      </c>
    </row>
    <row r="85" spans="1:58" x14ac:dyDescent="0.35">
      <c r="A85" s="19"/>
      <c r="B85" s="19"/>
      <c r="C85" s="19"/>
      <c r="D8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5" s="20">
        <f>Table14[[#This Row],[Net Weight of 1 piece in kg]]+Table14[[#This Row],[Waste in kg per piece (please see waste % per material 1-4)]]</f>
        <v>0</v>
      </c>
      <c r="F85" s="21"/>
      <c r="G85" s="21"/>
      <c r="H85" s="21"/>
      <c r="I85" s="22"/>
      <c r="J85" s="19"/>
      <c r="K85" s="19"/>
      <c r="L85" s="20">
        <f>Table14[[#This Row],[Net Weight of 1 piece in kg]]*Table14[[#This Row],[Material 1 share of total (combined total of all materials shall equal 100%)]]</f>
        <v>0</v>
      </c>
      <c r="M85" s="81"/>
      <c r="N85" s="20">
        <f>(Table14[[#This Row],[Weight Material 1 in kg]]+(Table14[[#This Row],[Weight Material 1 in kg]]*Table14[[#This Row],[How much of material 1 is wasted in production? State in % of Material 1]]))*Table14[[#This Row],[Emission Factor Material 1 in kg CO2-eq/kg]]</f>
        <v>0</v>
      </c>
      <c r="O85" s="21"/>
      <c r="P85" s="21"/>
      <c r="Q85" s="21"/>
      <c r="R85" s="22"/>
      <c r="S85" s="19"/>
      <c r="T85" s="19"/>
      <c r="U85" s="20">
        <f>Table14[[#This Row],[Net Weight of 1 piece in kg]]*O85</f>
        <v>0</v>
      </c>
      <c r="V85" s="81"/>
      <c r="W85" s="20">
        <f>(Table14[[#This Row],[Weight of Material 2 in kg]]*Table14[[#This Row],[How much of material 2 is wasted in production? State in % of Material 2]]+Table14[[#This Row],[Weight of Material 2 in kg]])*Table14[[#This Row],[Emission Factor Material 2 kg CO2-eq/kg]]</f>
        <v>0</v>
      </c>
      <c r="X85" s="23"/>
      <c r="Y85" s="23"/>
      <c r="Z85" s="23"/>
      <c r="AA85" s="22"/>
      <c r="AB85" s="19"/>
      <c r="AC85" s="19"/>
      <c r="AD85" s="20">
        <f>Table14[[#This Row],[Net Weight of 1 piece in kg]]*X85</f>
        <v>0</v>
      </c>
      <c r="AE85" s="81"/>
      <c r="AF85" s="20">
        <f>(Table14[[#This Row],[Weight of Material 3 in kg]]*Table14[[#This Row],[How much of material 3 is wasted in production? State in % of Material 3]]+Table14[[#This Row],[Weight of Material 3 in kg]])*Table14[[#This Row],[Emission Factor Material 3 in kg CO2-eq/kg]]</f>
        <v>0</v>
      </c>
      <c r="AG85" s="23"/>
      <c r="AH85" s="23"/>
      <c r="AI85" s="23"/>
      <c r="AJ85" s="22"/>
      <c r="AK85" s="19"/>
      <c r="AL85" s="19"/>
      <c r="AM85" s="20">
        <f>Table14[[#This Row],[Net Weight of 1 piece in kg]]*Table14[[#This Row],[Material 4 share of total (combined total of all materials shall equal 100%)]]</f>
        <v>0</v>
      </c>
      <c r="AN85" s="81"/>
      <c r="AO85" s="20">
        <f>(Table14[[#This Row],[Weight of Material 4 in kg]]*Table14[[#This Row],[How much of material 4 is wasted in production? State in % of Material 4]]+Table14[[#This Row],[Weight of Material 4 in kg]])*Table14[[#This Row],[Emission Factor Secondary Material 4 in kg CO2-eq/kg]]</f>
        <v>0</v>
      </c>
      <c r="AP85" s="20">
        <f>Table14[[#This Row],[Emissios Material 1 in kg CO2-eq/pc]]+Table14[[#This Row],[emissions Material 2 in kg CO2-eq/pc]]+Table14[[#This Row],[Emisison of Material 3 in kg CO2-eq/pc]]+Table14[[#This Row],[Emissions of Material 4 in kg CO2-eq/pc]]</f>
        <v>0</v>
      </c>
      <c r="AQ85" s="19"/>
      <c r="AR85" s="19"/>
      <c r="AS85" s="24">
        <f>Table14[[#This Row],[Option 1 Processing: electricity consumption per piece in kwh]]+Table14[[#This Row],[Option 1 Processing: additional prodcution process electricity consumption per piece in kwh]]</f>
        <v>0</v>
      </c>
      <c r="AT85" s="40"/>
      <c r="AU85" s="19"/>
      <c r="AV85" s="41">
        <f>IF(Table14[[#This Row],[Option 2 Processing: Hourly eletricity consumption of process]]="",0,Table14[[#This Row],[Option 2 Processing: Hourly eletricity consumption of process]]/Table14[[#This Row],[Option 2: Pieces per hour]])</f>
        <v>0</v>
      </c>
      <c r="AW85" s="19"/>
      <c r="AX85" s="63"/>
      <c r="AY85" s="19"/>
      <c r="AZ85" s="41">
        <f>(Table14[[#This Row],[Option 1: Total electricity consumption in kwh per piece]]+AV85)*AW85</f>
        <v>0</v>
      </c>
      <c r="BA85" s="42"/>
      <c r="BB85" s="40"/>
      <c r="BC85" s="40"/>
      <c r="BD85" s="23"/>
      <c r="BE85" s="47">
        <f t="shared" si="4"/>
        <v>0</v>
      </c>
      <c r="BF85" s="20" t="e">
        <f t="shared" si="5"/>
        <v>#DIV/0!</v>
      </c>
    </row>
    <row r="86" spans="1:58" x14ac:dyDescent="0.35">
      <c r="A86" s="19"/>
      <c r="B86" s="19"/>
      <c r="C86" s="19"/>
      <c r="D8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6" s="20">
        <f>Table14[[#This Row],[Net Weight of 1 piece in kg]]+Table14[[#This Row],[Waste in kg per piece (please see waste % per material 1-4)]]</f>
        <v>0</v>
      </c>
      <c r="F86" s="21"/>
      <c r="G86" s="21"/>
      <c r="H86" s="21"/>
      <c r="I86" s="22"/>
      <c r="J86" s="19"/>
      <c r="K86" s="19"/>
      <c r="L86" s="20">
        <f>Table14[[#This Row],[Net Weight of 1 piece in kg]]*Table14[[#This Row],[Material 1 share of total (combined total of all materials shall equal 100%)]]</f>
        <v>0</v>
      </c>
      <c r="M86" s="81"/>
      <c r="N86" s="20">
        <f>(Table14[[#This Row],[Weight Material 1 in kg]]+(Table14[[#This Row],[Weight Material 1 in kg]]*Table14[[#This Row],[How much of material 1 is wasted in production? State in % of Material 1]]))*Table14[[#This Row],[Emission Factor Material 1 in kg CO2-eq/kg]]</f>
        <v>0</v>
      </c>
      <c r="O86" s="21"/>
      <c r="P86" s="21"/>
      <c r="Q86" s="21"/>
      <c r="R86" s="22"/>
      <c r="S86" s="19"/>
      <c r="T86" s="19"/>
      <c r="U86" s="20">
        <f>Table14[[#This Row],[Net Weight of 1 piece in kg]]*O86</f>
        <v>0</v>
      </c>
      <c r="V86" s="81"/>
      <c r="W86" s="20">
        <f>(Table14[[#This Row],[Weight of Material 2 in kg]]*Table14[[#This Row],[How much of material 2 is wasted in production? State in % of Material 2]]+Table14[[#This Row],[Weight of Material 2 in kg]])*Table14[[#This Row],[Emission Factor Material 2 kg CO2-eq/kg]]</f>
        <v>0</v>
      </c>
      <c r="X86" s="23"/>
      <c r="Y86" s="23"/>
      <c r="Z86" s="23"/>
      <c r="AA86" s="22"/>
      <c r="AB86" s="19"/>
      <c r="AC86" s="19"/>
      <c r="AD86" s="20">
        <f>Table14[[#This Row],[Net Weight of 1 piece in kg]]*X86</f>
        <v>0</v>
      </c>
      <c r="AE86" s="81"/>
      <c r="AF86" s="20">
        <f>(Table14[[#This Row],[Weight of Material 3 in kg]]*Table14[[#This Row],[How much of material 3 is wasted in production? State in % of Material 3]]+Table14[[#This Row],[Weight of Material 3 in kg]])*Table14[[#This Row],[Emission Factor Material 3 in kg CO2-eq/kg]]</f>
        <v>0</v>
      </c>
      <c r="AG86" s="23"/>
      <c r="AH86" s="23"/>
      <c r="AI86" s="23"/>
      <c r="AJ86" s="22"/>
      <c r="AK86" s="19"/>
      <c r="AL86" s="19"/>
      <c r="AM86" s="20">
        <f>Table14[[#This Row],[Net Weight of 1 piece in kg]]*Table14[[#This Row],[Material 4 share of total (combined total of all materials shall equal 100%)]]</f>
        <v>0</v>
      </c>
      <c r="AN86" s="81"/>
      <c r="AO86" s="20">
        <f>(Table14[[#This Row],[Weight of Material 4 in kg]]*Table14[[#This Row],[How much of material 4 is wasted in production? State in % of Material 4]]+Table14[[#This Row],[Weight of Material 4 in kg]])*Table14[[#This Row],[Emission Factor Secondary Material 4 in kg CO2-eq/kg]]</f>
        <v>0</v>
      </c>
      <c r="AP86" s="20">
        <f>Table14[[#This Row],[Emissios Material 1 in kg CO2-eq/pc]]+Table14[[#This Row],[emissions Material 2 in kg CO2-eq/pc]]+Table14[[#This Row],[Emisison of Material 3 in kg CO2-eq/pc]]+Table14[[#This Row],[Emissions of Material 4 in kg CO2-eq/pc]]</f>
        <v>0</v>
      </c>
      <c r="AQ86" s="19"/>
      <c r="AR86" s="19"/>
      <c r="AS86" s="24">
        <f>Table14[[#This Row],[Option 1 Processing: electricity consumption per piece in kwh]]+Table14[[#This Row],[Option 1 Processing: additional prodcution process electricity consumption per piece in kwh]]</f>
        <v>0</v>
      </c>
      <c r="AT86" s="40"/>
      <c r="AU86" s="19"/>
      <c r="AV86" s="41">
        <f>IF(Table14[[#This Row],[Option 2 Processing: Hourly eletricity consumption of process]]="",0,Table14[[#This Row],[Option 2 Processing: Hourly eletricity consumption of process]]/Table14[[#This Row],[Option 2: Pieces per hour]])</f>
        <v>0</v>
      </c>
      <c r="AW86" s="19"/>
      <c r="AX86" s="63"/>
      <c r="AY86" s="19"/>
      <c r="AZ86" s="41">
        <f>(Table14[[#This Row],[Option 1: Total electricity consumption in kwh per piece]]+AV86)*AW86</f>
        <v>0</v>
      </c>
      <c r="BA86" s="42"/>
      <c r="BB86" s="40"/>
      <c r="BC86" s="40"/>
      <c r="BD86" s="23"/>
      <c r="BE86" s="47">
        <f t="shared" si="4"/>
        <v>0</v>
      </c>
      <c r="BF86" s="20" t="e">
        <f t="shared" si="5"/>
        <v>#DIV/0!</v>
      </c>
    </row>
    <row r="87" spans="1:58" x14ac:dyDescent="0.35">
      <c r="A87" s="19"/>
      <c r="B87" s="19"/>
      <c r="C87" s="19"/>
      <c r="D8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7" s="20">
        <f>Table14[[#This Row],[Net Weight of 1 piece in kg]]+Table14[[#This Row],[Waste in kg per piece (please see waste % per material 1-4)]]</f>
        <v>0</v>
      </c>
      <c r="F87" s="21"/>
      <c r="G87" s="21"/>
      <c r="H87" s="21"/>
      <c r="I87" s="22"/>
      <c r="J87" s="19"/>
      <c r="K87" s="19"/>
      <c r="L87" s="20">
        <f>Table14[[#This Row],[Net Weight of 1 piece in kg]]*Table14[[#This Row],[Material 1 share of total (combined total of all materials shall equal 100%)]]</f>
        <v>0</v>
      </c>
      <c r="M87" s="81"/>
      <c r="N87" s="20">
        <f>(Table14[[#This Row],[Weight Material 1 in kg]]+(Table14[[#This Row],[Weight Material 1 in kg]]*Table14[[#This Row],[How much of material 1 is wasted in production? State in % of Material 1]]))*Table14[[#This Row],[Emission Factor Material 1 in kg CO2-eq/kg]]</f>
        <v>0</v>
      </c>
      <c r="O87" s="21"/>
      <c r="P87" s="21"/>
      <c r="Q87" s="21"/>
      <c r="R87" s="22"/>
      <c r="S87" s="19"/>
      <c r="T87" s="19"/>
      <c r="U87" s="20">
        <f>Table14[[#This Row],[Net Weight of 1 piece in kg]]*O87</f>
        <v>0</v>
      </c>
      <c r="V87" s="81"/>
      <c r="W87" s="20">
        <f>(Table14[[#This Row],[Weight of Material 2 in kg]]*Table14[[#This Row],[How much of material 2 is wasted in production? State in % of Material 2]]+Table14[[#This Row],[Weight of Material 2 in kg]])*Table14[[#This Row],[Emission Factor Material 2 kg CO2-eq/kg]]</f>
        <v>0</v>
      </c>
      <c r="X87" s="23"/>
      <c r="Y87" s="23"/>
      <c r="Z87" s="23"/>
      <c r="AA87" s="22"/>
      <c r="AB87" s="19"/>
      <c r="AC87" s="19"/>
      <c r="AD87" s="20">
        <f>Table14[[#This Row],[Net Weight of 1 piece in kg]]*X87</f>
        <v>0</v>
      </c>
      <c r="AE87" s="81"/>
      <c r="AF87" s="20">
        <f>(Table14[[#This Row],[Weight of Material 3 in kg]]*Table14[[#This Row],[How much of material 3 is wasted in production? State in % of Material 3]]+Table14[[#This Row],[Weight of Material 3 in kg]])*Table14[[#This Row],[Emission Factor Material 3 in kg CO2-eq/kg]]</f>
        <v>0</v>
      </c>
      <c r="AG87" s="23"/>
      <c r="AH87" s="23"/>
      <c r="AI87" s="23"/>
      <c r="AJ87" s="22"/>
      <c r="AK87" s="19"/>
      <c r="AL87" s="19"/>
      <c r="AM87" s="20">
        <f>Table14[[#This Row],[Net Weight of 1 piece in kg]]*Table14[[#This Row],[Material 4 share of total (combined total of all materials shall equal 100%)]]</f>
        <v>0</v>
      </c>
      <c r="AN87" s="81"/>
      <c r="AO87" s="20">
        <f>(Table14[[#This Row],[Weight of Material 4 in kg]]*Table14[[#This Row],[How much of material 4 is wasted in production? State in % of Material 4]]+Table14[[#This Row],[Weight of Material 4 in kg]])*Table14[[#This Row],[Emission Factor Secondary Material 4 in kg CO2-eq/kg]]</f>
        <v>0</v>
      </c>
      <c r="AP87" s="20">
        <f>Table14[[#This Row],[Emissios Material 1 in kg CO2-eq/pc]]+Table14[[#This Row],[emissions Material 2 in kg CO2-eq/pc]]+Table14[[#This Row],[Emisison of Material 3 in kg CO2-eq/pc]]+Table14[[#This Row],[Emissions of Material 4 in kg CO2-eq/pc]]</f>
        <v>0</v>
      </c>
      <c r="AQ87" s="19"/>
      <c r="AR87" s="19"/>
      <c r="AS87" s="24">
        <f>Table14[[#This Row],[Option 1 Processing: electricity consumption per piece in kwh]]+Table14[[#This Row],[Option 1 Processing: additional prodcution process electricity consumption per piece in kwh]]</f>
        <v>0</v>
      </c>
      <c r="AT87" s="40"/>
      <c r="AU87" s="19"/>
      <c r="AV87" s="41">
        <f>IF(Table14[[#This Row],[Option 2 Processing: Hourly eletricity consumption of process]]="",0,Table14[[#This Row],[Option 2 Processing: Hourly eletricity consumption of process]]/Table14[[#This Row],[Option 2: Pieces per hour]])</f>
        <v>0</v>
      </c>
      <c r="AW87" s="19"/>
      <c r="AX87" s="63"/>
      <c r="AY87" s="19"/>
      <c r="AZ87" s="41">
        <f>(Table14[[#This Row],[Option 1: Total electricity consumption in kwh per piece]]+AV87)*AW87</f>
        <v>0</v>
      </c>
      <c r="BA87" s="42"/>
      <c r="BB87" s="40"/>
      <c r="BC87" s="40"/>
      <c r="BD87" s="23"/>
      <c r="BE87" s="47">
        <f t="shared" si="4"/>
        <v>0</v>
      </c>
      <c r="BF87" s="20" t="e">
        <f t="shared" si="5"/>
        <v>#DIV/0!</v>
      </c>
    </row>
    <row r="88" spans="1:58" x14ac:dyDescent="0.35">
      <c r="A88" s="19"/>
      <c r="B88" s="19"/>
      <c r="C88" s="19"/>
      <c r="D8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8" s="20">
        <f>Table14[[#This Row],[Net Weight of 1 piece in kg]]+Table14[[#This Row],[Waste in kg per piece (please see waste % per material 1-4)]]</f>
        <v>0</v>
      </c>
      <c r="F88" s="21"/>
      <c r="G88" s="21"/>
      <c r="H88" s="21"/>
      <c r="I88" s="22"/>
      <c r="J88" s="19"/>
      <c r="K88" s="19"/>
      <c r="L88" s="20">
        <f>Table14[[#This Row],[Net Weight of 1 piece in kg]]*Table14[[#This Row],[Material 1 share of total (combined total of all materials shall equal 100%)]]</f>
        <v>0</v>
      </c>
      <c r="M88" s="81"/>
      <c r="N88" s="20">
        <f>(Table14[[#This Row],[Weight Material 1 in kg]]+(Table14[[#This Row],[Weight Material 1 in kg]]*Table14[[#This Row],[How much of material 1 is wasted in production? State in % of Material 1]]))*Table14[[#This Row],[Emission Factor Material 1 in kg CO2-eq/kg]]</f>
        <v>0</v>
      </c>
      <c r="O88" s="21"/>
      <c r="P88" s="21"/>
      <c r="Q88" s="21"/>
      <c r="R88" s="22"/>
      <c r="S88" s="19"/>
      <c r="T88" s="19"/>
      <c r="U88" s="20">
        <f>Table14[[#This Row],[Net Weight of 1 piece in kg]]*O88</f>
        <v>0</v>
      </c>
      <c r="V88" s="81"/>
      <c r="W88" s="20">
        <f>(Table14[[#This Row],[Weight of Material 2 in kg]]*Table14[[#This Row],[How much of material 2 is wasted in production? State in % of Material 2]]+Table14[[#This Row],[Weight of Material 2 in kg]])*Table14[[#This Row],[Emission Factor Material 2 kg CO2-eq/kg]]</f>
        <v>0</v>
      </c>
      <c r="X88" s="23"/>
      <c r="Y88" s="23"/>
      <c r="Z88" s="23"/>
      <c r="AA88" s="22"/>
      <c r="AB88" s="19"/>
      <c r="AC88" s="19"/>
      <c r="AD88" s="20">
        <f>Table14[[#This Row],[Net Weight of 1 piece in kg]]*X88</f>
        <v>0</v>
      </c>
      <c r="AE88" s="81"/>
      <c r="AF88" s="20">
        <f>(Table14[[#This Row],[Weight of Material 3 in kg]]*Table14[[#This Row],[How much of material 3 is wasted in production? State in % of Material 3]]+Table14[[#This Row],[Weight of Material 3 in kg]])*Table14[[#This Row],[Emission Factor Material 3 in kg CO2-eq/kg]]</f>
        <v>0</v>
      </c>
      <c r="AG88" s="23"/>
      <c r="AH88" s="23"/>
      <c r="AI88" s="23"/>
      <c r="AJ88" s="22"/>
      <c r="AK88" s="19"/>
      <c r="AL88" s="19"/>
      <c r="AM88" s="20">
        <f>Table14[[#This Row],[Net Weight of 1 piece in kg]]*Table14[[#This Row],[Material 4 share of total (combined total of all materials shall equal 100%)]]</f>
        <v>0</v>
      </c>
      <c r="AN88" s="81"/>
      <c r="AO88" s="20">
        <f>(Table14[[#This Row],[Weight of Material 4 in kg]]*Table14[[#This Row],[How much of material 4 is wasted in production? State in % of Material 4]]+Table14[[#This Row],[Weight of Material 4 in kg]])*Table14[[#This Row],[Emission Factor Secondary Material 4 in kg CO2-eq/kg]]</f>
        <v>0</v>
      </c>
      <c r="AP88" s="20">
        <f>Table14[[#This Row],[Emissios Material 1 in kg CO2-eq/pc]]+Table14[[#This Row],[emissions Material 2 in kg CO2-eq/pc]]+Table14[[#This Row],[Emisison of Material 3 in kg CO2-eq/pc]]+Table14[[#This Row],[Emissions of Material 4 in kg CO2-eq/pc]]</f>
        <v>0</v>
      </c>
      <c r="AQ88" s="19"/>
      <c r="AR88" s="19"/>
      <c r="AS88" s="24">
        <f>Table14[[#This Row],[Option 1 Processing: electricity consumption per piece in kwh]]+Table14[[#This Row],[Option 1 Processing: additional prodcution process electricity consumption per piece in kwh]]</f>
        <v>0</v>
      </c>
      <c r="AT88" s="40"/>
      <c r="AU88" s="19"/>
      <c r="AV88" s="41">
        <f>IF(Table14[[#This Row],[Option 2 Processing: Hourly eletricity consumption of process]]="",0,Table14[[#This Row],[Option 2 Processing: Hourly eletricity consumption of process]]/Table14[[#This Row],[Option 2: Pieces per hour]])</f>
        <v>0</v>
      </c>
      <c r="AW88" s="19"/>
      <c r="AX88" s="63"/>
      <c r="AY88" s="19"/>
      <c r="AZ88" s="41">
        <f>(Table14[[#This Row],[Option 1: Total electricity consumption in kwh per piece]]+AV88)*AW88</f>
        <v>0</v>
      </c>
      <c r="BA88" s="42"/>
      <c r="BB88" s="40"/>
      <c r="BC88" s="40"/>
      <c r="BD88" s="23"/>
      <c r="BE88" s="47">
        <f t="shared" si="4"/>
        <v>0</v>
      </c>
      <c r="BF88" s="20" t="e">
        <f t="shared" si="5"/>
        <v>#DIV/0!</v>
      </c>
    </row>
    <row r="89" spans="1:58" x14ac:dyDescent="0.35">
      <c r="A89" s="19"/>
      <c r="B89" s="19"/>
      <c r="C89" s="19"/>
      <c r="D8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9" s="20">
        <f>Table14[[#This Row],[Net Weight of 1 piece in kg]]+Table14[[#This Row],[Waste in kg per piece (please see waste % per material 1-4)]]</f>
        <v>0</v>
      </c>
      <c r="F89" s="21"/>
      <c r="G89" s="21"/>
      <c r="H89" s="21"/>
      <c r="I89" s="22"/>
      <c r="J89" s="19"/>
      <c r="K89" s="19"/>
      <c r="L89" s="20">
        <f>Table14[[#This Row],[Net Weight of 1 piece in kg]]*Table14[[#This Row],[Material 1 share of total (combined total of all materials shall equal 100%)]]</f>
        <v>0</v>
      </c>
      <c r="M89" s="81"/>
      <c r="N89" s="20">
        <f>(Table14[[#This Row],[Weight Material 1 in kg]]+(Table14[[#This Row],[Weight Material 1 in kg]]*Table14[[#This Row],[How much of material 1 is wasted in production? State in % of Material 1]]))*Table14[[#This Row],[Emission Factor Material 1 in kg CO2-eq/kg]]</f>
        <v>0</v>
      </c>
      <c r="O89" s="21"/>
      <c r="P89" s="21"/>
      <c r="Q89" s="21"/>
      <c r="R89" s="22"/>
      <c r="S89" s="19"/>
      <c r="T89" s="19"/>
      <c r="U89" s="20">
        <f>Table14[[#This Row],[Net Weight of 1 piece in kg]]*O89</f>
        <v>0</v>
      </c>
      <c r="V89" s="81"/>
      <c r="W89" s="20">
        <f>(Table14[[#This Row],[Weight of Material 2 in kg]]*Table14[[#This Row],[How much of material 2 is wasted in production? State in % of Material 2]]+Table14[[#This Row],[Weight of Material 2 in kg]])*Table14[[#This Row],[Emission Factor Material 2 kg CO2-eq/kg]]</f>
        <v>0</v>
      </c>
      <c r="X89" s="23"/>
      <c r="Y89" s="23"/>
      <c r="Z89" s="23"/>
      <c r="AA89" s="22"/>
      <c r="AB89" s="19"/>
      <c r="AC89" s="19"/>
      <c r="AD89" s="20">
        <f>Table14[[#This Row],[Net Weight of 1 piece in kg]]*X89</f>
        <v>0</v>
      </c>
      <c r="AE89" s="81"/>
      <c r="AF89" s="20">
        <f>(Table14[[#This Row],[Weight of Material 3 in kg]]*Table14[[#This Row],[How much of material 3 is wasted in production? State in % of Material 3]]+Table14[[#This Row],[Weight of Material 3 in kg]])*Table14[[#This Row],[Emission Factor Material 3 in kg CO2-eq/kg]]</f>
        <v>0</v>
      </c>
      <c r="AG89" s="23"/>
      <c r="AH89" s="23"/>
      <c r="AI89" s="23"/>
      <c r="AJ89" s="22"/>
      <c r="AK89" s="19"/>
      <c r="AL89" s="19"/>
      <c r="AM89" s="20">
        <f>Table14[[#This Row],[Net Weight of 1 piece in kg]]*Table14[[#This Row],[Material 4 share of total (combined total of all materials shall equal 100%)]]</f>
        <v>0</v>
      </c>
      <c r="AN89" s="81"/>
      <c r="AO89" s="20">
        <f>(Table14[[#This Row],[Weight of Material 4 in kg]]*Table14[[#This Row],[How much of material 4 is wasted in production? State in % of Material 4]]+Table14[[#This Row],[Weight of Material 4 in kg]])*Table14[[#This Row],[Emission Factor Secondary Material 4 in kg CO2-eq/kg]]</f>
        <v>0</v>
      </c>
      <c r="AP89" s="20">
        <f>Table14[[#This Row],[Emissios Material 1 in kg CO2-eq/pc]]+Table14[[#This Row],[emissions Material 2 in kg CO2-eq/pc]]+Table14[[#This Row],[Emisison of Material 3 in kg CO2-eq/pc]]+Table14[[#This Row],[Emissions of Material 4 in kg CO2-eq/pc]]</f>
        <v>0</v>
      </c>
      <c r="AQ89" s="19"/>
      <c r="AR89" s="19"/>
      <c r="AS89" s="24">
        <f>Table14[[#This Row],[Option 1 Processing: electricity consumption per piece in kwh]]+Table14[[#This Row],[Option 1 Processing: additional prodcution process electricity consumption per piece in kwh]]</f>
        <v>0</v>
      </c>
      <c r="AT89" s="40"/>
      <c r="AU89" s="19"/>
      <c r="AV89" s="41">
        <f>IF(Table14[[#This Row],[Option 2 Processing: Hourly eletricity consumption of process]]="",0,Table14[[#This Row],[Option 2 Processing: Hourly eletricity consumption of process]]/Table14[[#This Row],[Option 2: Pieces per hour]])</f>
        <v>0</v>
      </c>
      <c r="AW89" s="19"/>
      <c r="AX89" s="63"/>
      <c r="AY89" s="19"/>
      <c r="AZ89" s="41">
        <f>(Table14[[#This Row],[Option 1: Total electricity consumption in kwh per piece]]+AV89)*AW89</f>
        <v>0</v>
      </c>
      <c r="BA89" s="42"/>
      <c r="BB89" s="40"/>
      <c r="BC89" s="40"/>
      <c r="BD89" s="23"/>
      <c r="BE89" s="47">
        <f t="shared" si="4"/>
        <v>0</v>
      </c>
      <c r="BF89" s="20" t="e">
        <f t="shared" si="5"/>
        <v>#DIV/0!</v>
      </c>
    </row>
    <row r="90" spans="1:58" x14ac:dyDescent="0.35">
      <c r="A90" s="19"/>
      <c r="B90" s="19"/>
      <c r="C90" s="19"/>
      <c r="D9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0" s="20">
        <f>Table14[[#This Row],[Net Weight of 1 piece in kg]]+Table14[[#This Row],[Waste in kg per piece (please see waste % per material 1-4)]]</f>
        <v>0</v>
      </c>
      <c r="F90" s="21"/>
      <c r="G90" s="21"/>
      <c r="H90" s="21"/>
      <c r="I90" s="22"/>
      <c r="J90" s="19"/>
      <c r="K90" s="19"/>
      <c r="L90" s="20">
        <f>Table14[[#This Row],[Net Weight of 1 piece in kg]]*Table14[[#This Row],[Material 1 share of total (combined total of all materials shall equal 100%)]]</f>
        <v>0</v>
      </c>
      <c r="M90" s="81"/>
      <c r="N90" s="20">
        <f>(Table14[[#This Row],[Weight Material 1 in kg]]+(Table14[[#This Row],[Weight Material 1 in kg]]*Table14[[#This Row],[How much of material 1 is wasted in production? State in % of Material 1]]))*Table14[[#This Row],[Emission Factor Material 1 in kg CO2-eq/kg]]</f>
        <v>0</v>
      </c>
      <c r="O90" s="21"/>
      <c r="P90" s="21"/>
      <c r="Q90" s="21"/>
      <c r="R90" s="22"/>
      <c r="S90" s="19"/>
      <c r="T90" s="19"/>
      <c r="U90" s="20">
        <f>Table14[[#This Row],[Net Weight of 1 piece in kg]]*O90</f>
        <v>0</v>
      </c>
      <c r="V90" s="81"/>
      <c r="W90" s="20">
        <f>(Table14[[#This Row],[Weight of Material 2 in kg]]*Table14[[#This Row],[How much of material 2 is wasted in production? State in % of Material 2]]+Table14[[#This Row],[Weight of Material 2 in kg]])*Table14[[#This Row],[Emission Factor Material 2 kg CO2-eq/kg]]</f>
        <v>0</v>
      </c>
      <c r="X90" s="23"/>
      <c r="Y90" s="23"/>
      <c r="Z90" s="23"/>
      <c r="AA90" s="22"/>
      <c r="AB90" s="19"/>
      <c r="AC90" s="19"/>
      <c r="AD90" s="20">
        <f>Table14[[#This Row],[Net Weight of 1 piece in kg]]*X90</f>
        <v>0</v>
      </c>
      <c r="AE90" s="81"/>
      <c r="AF90" s="20">
        <f>(Table14[[#This Row],[Weight of Material 3 in kg]]*Table14[[#This Row],[How much of material 3 is wasted in production? State in % of Material 3]]+Table14[[#This Row],[Weight of Material 3 in kg]])*Table14[[#This Row],[Emission Factor Material 3 in kg CO2-eq/kg]]</f>
        <v>0</v>
      </c>
      <c r="AG90" s="23"/>
      <c r="AH90" s="23"/>
      <c r="AI90" s="23"/>
      <c r="AJ90" s="22"/>
      <c r="AK90" s="19"/>
      <c r="AL90" s="19"/>
      <c r="AM90" s="20">
        <f>Table14[[#This Row],[Net Weight of 1 piece in kg]]*Table14[[#This Row],[Material 4 share of total (combined total of all materials shall equal 100%)]]</f>
        <v>0</v>
      </c>
      <c r="AN90" s="81"/>
      <c r="AO90" s="20">
        <f>(Table14[[#This Row],[Weight of Material 4 in kg]]*Table14[[#This Row],[How much of material 4 is wasted in production? State in % of Material 4]]+Table14[[#This Row],[Weight of Material 4 in kg]])*Table14[[#This Row],[Emission Factor Secondary Material 4 in kg CO2-eq/kg]]</f>
        <v>0</v>
      </c>
      <c r="AP90" s="20">
        <f>Table14[[#This Row],[Emissios Material 1 in kg CO2-eq/pc]]+Table14[[#This Row],[emissions Material 2 in kg CO2-eq/pc]]+Table14[[#This Row],[Emisison of Material 3 in kg CO2-eq/pc]]+Table14[[#This Row],[Emissions of Material 4 in kg CO2-eq/pc]]</f>
        <v>0</v>
      </c>
      <c r="AQ90" s="19"/>
      <c r="AR90" s="19"/>
      <c r="AS90" s="24">
        <f>Table14[[#This Row],[Option 1 Processing: electricity consumption per piece in kwh]]+Table14[[#This Row],[Option 1 Processing: additional prodcution process electricity consumption per piece in kwh]]</f>
        <v>0</v>
      </c>
      <c r="AT90" s="40"/>
      <c r="AU90" s="19"/>
      <c r="AV90" s="41">
        <f>IF(Table14[[#This Row],[Option 2 Processing: Hourly eletricity consumption of process]]="",0,Table14[[#This Row],[Option 2 Processing: Hourly eletricity consumption of process]]/Table14[[#This Row],[Option 2: Pieces per hour]])</f>
        <v>0</v>
      </c>
      <c r="AW90" s="19"/>
      <c r="AX90" s="63"/>
      <c r="AY90" s="19"/>
      <c r="AZ90" s="41">
        <f>(Table14[[#This Row],[Option 1: Total electricity consumption in kwh per piece]]+AV90)*AW90</f>
        <v>0</v>
      </c>
      <c r="BA90" s="42"/>
      <c r="BB90" s="40"/>
      <c r="BC90" s="40"/>
      <c r="BD90" s="23"/>
      <c r="BE90" s="47">
        <f t="shared" si="4"/>
        <v>0</v>
      </c>
      <c r="BF90" s="20" t="e">
        <f t="shared" si="5"/>
        <v>#DIV/0!</v>
      </c>
    </row>
    <row r="91" spans="1:58" x14ac:dyDescent="0.35">
      <c r="A91" s="19"/>
      <c r="B91" s="19"/>
      <c r="C91" s="19"/>
      <c r="D9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1" s="20">
        <f>Table14[[#This Row],[Net Weight of 1 piece in kg]]+Table14[[#This Row],[Waste in kg per piece (please see waste % per material 1-4)]]</f>
        <v>0</v>
      </c>
      <c r="F91" s="21"/>
      <c r="G91" s="21"/>
      <c r="H91" s="21"/>
      <c r="I91" s="22"/>
      <c r="J91" s="19"/>
      <c r="K91" s="19"/>
      <c r="L91" s="20">
        <f>Table14[[#This Row],[Net Weight of 1 piece in kg]]*Table14[[#This Row],[Material 1 share of total (combined total of all materials shall equal 100%)]]</f>
        <v>0</v>
      </c>
      <c r="M91" s="81"/>
      <c r="N91" s="20">
        <f>(Table14[[#This Row],[Weight Material 1 in kg]]+(Table14[[#This Row],[Weight Material 1 in kg]]*Table14[[#This Row],[How much of material 1 is wasted in production? State in % of Material 1]]))*Table14[[#This Row],[Emission Factor Material 1 in kg CO2-eq/kg]]</f>
        <v>0</v>
      </c>
      <c r="O91" s="21"/>
      <c r="P91" s="21"/>
      <c r="Q91" s="21"/>
      <c r="R91" s="22"/>
      <c r="S91" s="19"/>
      <c r="T91" s="19"/>
      <c r="U91" s="20">
        <f>Table14[[#This Row],[Net Weight of 1 piece in kg]]*O91</f>
        <v>0</v>
      </c>
      <c r="V91" s="81"/>
      <c r="W91" s="20">
        <f>(Table14[[#This Row],[Weight of Material 2 in kg]]*Table14[[#This Row],[How much of material 2 is wasted in production? State in % of Material 2]]+Table14[[#This Row],[Weight of Material 2 in kg]])*Table14[[#This Row],[Emission Factor Material 2 kg CO2-eq/kg]]</f>
        <v>0</v>
      </c>
      <c r="X91" s="23"/>
      <c r="Y91" s="23"/>
      <c r="Z91" s="23"/>
      <c r="AA91" s="22"/>
      <c r="AB91" s="19"/>
      <c r="AC91" s="19"/>
      <c r="AD91" s="20">
        <f>Table14[[#This Row],[Net Weight of 1 piece in kg]]*X91</f>
        <v>0</v>
      </c>
      <c r="AE91" s="81"/>
      <c r="AF91" s="20">
        <f>(Table14[[#This Row],[Weight of Material 3 in kg]]*Table14[[#This Row],[How much of material 3 is wasted in production? State in % of Material 3]]+Table14[[#This Row],[Weight of Material 3 in kg]])*Table14[[#This Row],[Emission Factor Material 3 in kg CO2-eq/kg]]</f>
        <v>0</v>
      </c>
      <c r="AG91" s="23"/>
      <c r="AH91" s="23"/>
      <c r="AI91" s="23"/>
      <c r="AJ91" s="22"/>
      <c r="AK91" s="19"/>
      <c r="AL91" s="19"/>
      <c r="AM91" s="20">
        <f>Table14[[#This Row],[Net Weight of 1 piece in kg]]*Table14[[#This Row],[Material 4 share of total (combined total of all materials shall equal 100%)]]</f>
        <v>0</v>
      </c>
      <c r="AN91" s="81"/>
      <c r="AO91" s="20">
        <f>(Table14[[#This Row],[Weight of Material 4 in kg]]*Table14[[#This Row],[How much of material 4 is wasted in production? State in % of Material 4]]+Table14[[#This Row],[Weight of Material 4 in kg]])*Table14[[#This Row],[Emission Factor Secondary Material 4 in kg CO2-eq/kg]]</f>
        <v>0</v>
      </c>
      <c r="AP91" s="20">
        <f>Table14[[#This Row],[Emissios Material 1 in kg CO2-eq/pc]]+Table14[[#This Row],[emissions Material 2 in kg CO2-eq/pc]]+Table14[[#This Row],[Emisison of Material 3 in kg CO2-eq/pc]]+Table14[[#This Row],[Emissions of Material 4 in kg CO2-eq/pc]]</f>
        <v>0</v>
      </c>
      <c r="AQ91" s="19"/>
      <c r="AR91" s="19"/>
      <c r="AS91" s="24">
        <f>Table14[[#This Row],[Option 1 Processing: electricity consumption per piece in kwh]]+Table14[[#This Row],[Option 1 Processing: additional prodcution process electricity consumption per piece in kwh]]</f>
        <v>0</v>
      </c>
      <c r="AT91" s="40"/>
      <c r="AU91" s="19"/>
      <c r="AV91" s="41">
        <f>IF(Table14[[#This Row],[Option 2 Processing: Hourly eletricity consumption of process]]="",0,Table14[[#This Row],[Option 2 Processing: Hourly eletricity consumption of process]]/Table14[[#This Row],[Option 2: Pieces per hour]])</f>
        <v>0</v>
      </c>
      <c r="AW91" s="19"/>
      <c r="AX91" s="63"/>
      <c r="AY91" s="19"/>
      <c r="AZ91" s="41">
        <f>(Table14[[#This Row],[Option 1: Total electricity consumption in kwh per piece]]+AV91)*AW91</f>
        <v>0</v>
      </c>
      <c r="BA91" s="42"/>
      <c r="BB91" s="40"/>
      <c r="BC91" s="40"/>
      <c r="BD91" s="23"/>
      <c r="BE91" s="47">
        <f t="shared" si="4"/>
        <v>0</v>
      </c>
      <c r="BF91" s="20" t="e">
        <f t="shared" si="5"/>
        <v>#DIV/0!</v>
      </c>
    </row>
    <row r="92" spans="1:58" x14ac:dyDescent="0.35">
      <c r="A92" s="19"/>
      <c r="B92" s="19"/>
      <c r="C92" s="19"/>
      <c r="D9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2" s="20">
        <f>Table14[[#This Row],[Net Weight of 1 piece in kg]]+Table14[[#This Row],[Waste in kg per piece (please see waste % per material 1-4)]]</f>
        <v>0</v>
      </c>
      <c r="F92" s="21"/>
      <c r="G92" s="21"/>
      <c r="H92" s="21"/>
      <c r="I92" s="22"/>
      <c r="J92" s="19"/>
      <c r="K92" s="19"/>
      <c r="L92" s="20">
        <f>Table14[[#This Row],[Net Weight of 1 piece in kg]]*Table14[[#This Row],[Material 1 share of total (combined total of all materials shall equal 100%)]]</f>
        <v>0</v>
      </c>
      <c r="M92" s="81"/>
      <c r="N92" s="20">
        <f>(Table14[[#This Row],[Weight Material 1 in kg]]+(Table14[[#This Row],[Weight Material 1 in kg]]*Table14[[#This Row],[How much of material 1 is wasted in production? State in % of Material 1]]))*Table14[[#This Row],[Emission Factor Material 1 in kg CO2-eq/kg]]</f>
        <v>0</v>
      </c>
      <c r="O92" s="21"/>
      <c r="P92" s="21"/>
      <c r="Q92" s="21"/>
      <c r="R92" s="22"/>
      <c r="S92" s="19"/>
      <c r="T92" s="19"/>
      <c r="U92" s="20">
        <f>Table14[[#This Row],[Net Weight of 1 piece in kg]]*O92</f>
        <v>0</v>
      </c>
      <c r="V92" s="81"/>
      <c r="W92" s="20">
        <f>(Table14[[#This Row],[Weight of Material 2 in kg]]*Table14[[#This Row],[How much of material 2 is wasted in production? State in % of Material 2]]+Table14[[#This Row],[Weight of Material 2 in kg]])*Table14[[#This Row],[Emission Factor Material 2 kg CO2-eq/kg]]</f>
        <v>0</v>
      </c>
      <c r="X92" s="23"/>
      <c r="Y92" s="23"/>
      <c r="Z92" s="23"/>
      <c r="AA92" s="22"/>
      <c r="AB92" s="19"/>
      <c r="AC92" s="19"/>
      <c r="AD92" s="20">
        <f>Table14[[#This Row],[Net Weight of 1 piece in kg]]*X92</f>
        <v>0</v>
      </c>
      <c r="AE92" s="81"/>
      <c r="AF92" s="20">
        <f>(Table14[[#This Row],[Weight of Material 3 in kg]]*Table14[[#This Row],[How much of material 3 is wasted in production? State in % of Material 3]]+Table14[[#This Row],[Weight of Material 3 in kg]])*Table14[[#This Row],[Emission Factor Material 3 in kg CO2-eq/kg]]</f>
        <v>0</v>
      </c>
      <c r="AG92" s="23"/>
      <c r="AH92" s="23"/>
      <c r="AI92" s="23"/>
      <c r="AJ92" s="22"/>
      <c r="AK92" s="19"/>
      <c r="AL92" s="19"/>
      <c r="AM92" s="20">
        <f>Table14[[#This Row],[Net Weight of 1 piece in kg]]*Table14[[#This Row],[Material 4 share of total (combined total of all materials shall equal 100%)]]</f>
        <v>0</v>
      </c>
      <c r="AN92" s="81"/>
      <c r="AO92" s="20">
        <f>(Table14[[#This Row],[Weight of Material 4 in kg]]*Table14[[#This Row],[How much of material 4 is wasted in production? State in % of Material 4]]+Table14[[#This Row],[Weight of Material 4 in kg]])*Table14[[#This Row],[Emission Factor Secondary Material 4 in kg CO2-eq/kg]]</f>
        <v>0</v>
      </c>
      <c r="AP92" s="20">
        <f>Table14[[#This Row],[Emissios Material 1 in kg CO2-eq/pc]]+Table14[[#This Row],[emissions Material 2 in kg CO2-eq/pc]]+Table14[[#This Row],[Emisison of Material 3 in kg CO2-eq/pc]]+Table14[[#This Row],[Emissions of Material 4 in kg CO2-eq/pc]]</f>
        <v>0</v>
      </c>
      <c r="AQ92" s="19"/>
      <c r="AR92" s="19"/>
      <c r="AS92" s="24">
        <f>Table14[[#This Row],[Option 1 Processing: electricity consumption per piece in kwh]]+Table14[[#This Row],[Option 1 Processing: additional prodcution process electricity consumption per piece in kwh]]</f>
        <v>0</v>
      </c>
      <c r="AT92" s="40"/>
      <c r="AU92" s="19"/>
      <c r="AV92" s="41">
        <f>IF(Table14[[#This Row],[Option 2 Processing: Hourly eletricity consumption of process]]="",0,Table14[[#This Row],[Option 2 Processing: Hourly eletricity consumption of process]]/Table14[[#This Row],[Option 2: Pieces per hour]])</f>
        <v>0</v>
      </c>
      <c r="AW92" s="19"/>
      <c r="AX92" s="63"/>
      <c r="AY92" s="19"/>
      <c r="AZ92" s="41">
        <f>(Table14[[#This Row],[Option 1: Total electricity consumption in kwh per piece]]+AV92)*AW92</f>
        <v>0</v>
      </c>
      <c r="BA92" s="42"/>
      <c r="BB92" s="40"/>
      <c r="BC92" s="40"/>
      <c r="BD92" s="23"/>
      <c r="BE92" s="47">
        <f t="shared" si="4"/>
        <v>0</v>
      </c>
      <c r="BF92" s="20" t="e">
        <f t="shared" si="5"/>
        <v>#DIV/0!</v>
      </c>
    </row>
    <row r="93" spans="1:58" x14ac:dyDescent="0.35">
      <c r="A93" s="19"/>
      <c r="B93" s="19"/>
      <c r="C93" s="19"/>
      <c r="D9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3" s="20">
        <f>Table14[[#This Row],[Net Weight of 1 piece in kg]]+Table14[[#This Row],[Waste in kg per piece (please see waste % per material 1-4)]]</f>
        <v>0</v>
      </c>
      <c r="F93" s="21"/>
      <c r="G93" s="21"/>
      <c r="H93" s="21"/>
      <c r="I93" s="22"/>
      <c r="J93" s="19"/>
      <c r="K93" s="19"/>
      <c r="L93" s="20">
        <f>Table14[[#This Row],[Net Weight of 1 piece in kg]]*Table14[[#This Row],[Material 1 share of total (combined total of all materials shall equal 100%)]]</f>
        <v>0</v>
      </c>
      <c r="M93" s="81"/>
      <c r="N93" s="20">
        <f>(Table14[[#This Row],[Weight Material 1 in kg]]+(Table14[[#This Row],[Weight Material 1 in kg]]*Table14[[#This Row],[How much of material 1 is wasted in production? State in % of Material 1]]))*Table14[[#This Row],[Emission Factor Material 1 in kg CO2-eq/kg]]</f>
        <v>0</v>
      </c>
      <c r="O93" s="21"/>
      <c r="P93" s="21"/>
      <c r="Q93" s="21"/>
      <c r="R93" s="22"/>
      <c r="S93" s="19"/>
      <c r="T93" s="19"/>
      <c r="U93" s="20">
        <f>Table14[[#This Row],[Net Weight of 1 piece in kg]]*O93</f>
        <v>0</v>
      </c>
      <c r="V93" s="81"/>
      <c r="W93" s="20">
        <f>(Table14[[#This Row],[Weight of Material 2 in kg]]*Table14[[#This Row],[How much of material 2 is wasted in production? State in % of Material 2]]+Table14[[#This Row],[Weight of Material 2 in kg]])*Table14[[#This Row],[Emission Factor Material 2 kg CO2-eq/kg]]</f>
        <v>0</v>
      </c>
      <c r="X93" s="23"/>
      <c r="Y93" s="23"/>
      <c r="Z93" s="23"/>
      <c r="AA93" s="22"/>
      <c r="AB93" s="19"/>
      <c r="AC93" s="19"/>
      <c r="AD93" s="20">
        <f>Table14[[#This Row],[Net Weight of 1 piece in kg]]*X93</f>
        <v>0</v>
      </c>
      <c r="AE93" s="81"/>
      <c r="AF93" s="20">
        <f>(Table14[[#This Row],[Weight of Material 3 in kg]]*Table14[[#This Row],[How much of material 3 is wasted in production? State in % of Material 3]]+Table14[[#This Row],[Weight of Material 3 in kg]])*Table14[[#This Row],[Emission Factor Material 3 in kg CO2-eq/kg]]</f>
        <v>0</v>
      </c>
      <c r="AG93" s="23"/>
      <c r="AH93" s="23"/>
      <c r="AI93" s="23"/>
      <c r="AJ93" s="22"/>
      <c r="AK93" s="19"/>
      <c r="AL93" s="19"/>
      <c r="AM93" s="20">
        <f>Table14[[#This Row],[Net Weight of 1 piece in kg]]*Table14[[#This Row],[Material 4 share of total (combined total of all materials shall equal 100%)]]</f>
        <v>0</v>
      </c>
      <c r="AN93" s="81"/>
      <c r="AO93" s="20">
        <f>(Table14[[#This Row],[Weight of Material 4 in kg]]*Table14[[#This Row],[How much of material 4 is wasted in production? State in % of Material 4]]+Table14[[#This Row],[Weight of Material 4 in kg]])*Table14[[#This Row],[Emission Factor Secondary Material 4 in kg CO2-eq/kg]]</f>
        <v>0</v>
      </c>
      <c r="AP93" s="20">
        <f>Table14[[#This Row],[Emissios Material 1 in kg CO2-eq/pc]]+Table14[[#This Row],[emissions Material 2 in kg CO2-eq/pc]]+Table14[[#This Row],[Emisison of Material 3 in kg CO2-eq/pc]]+Table14[[#This Row],[Emissions of Material 4 in kg CO2-eq/pc]]</f>
        <v>0</v>
      </c>
      <c r="AQ93" s="19"/>
      <c r="AR93" s="19"/>
      <c r="AS93" s="24">
        <f>Table14[[#This Row],[Option 1 Processing: electricity consumption per piece in kwh]]+Table14[[#This Row],[Option 1 Processing: additional prodcution process electricity consumption per piece in kwh]]</f>
        <v>0</v>
      </c>
      <c r="AT93" s="40"/>
      <c r="AU93" s="19"/>
      <c r="AV93" s="41">
        <f>IF(Table14[[#This Row],[Option 2 Processing: Hourly eletricity consumption of process]]="",0,Table14[[#This Row],[Option 2 Processing: Hourly eletricity consumption of process]]/Table14[[#This Row],[Option 2: Pieces per hour]])</f>
        <v>0</v>
      </c>
      <c r="AW93" s="19"/>
      <c r="AX93" s="63"/>
      <c r="AY93" s="19"/>
      <c r="AZ93" s="41">
        <f>(Table14[[#This Row],[Option 1: Total electricity consumption in kwh per piece]]+AV93)*AW93</f>
        <v>0</v>
      </c>
      <c r="BA93" s="42"/>
      <c r="BB93" s="40"/>
      <c r="BC93" s="40"/>
      <c r="BD93" s="23"/>
      <c r="BE93" s="47">
        <f t="shared" si="4"/>
        <v>0</v>
      </c>
      <c r="BF93" s="20" t="e">
        <f t="shared" si="5"/>
        <v>#DIV/0!</v>
      </c>
    </row>
    <row r="94" spans="1:58" x14ac:dyDescent="0.35">
      <c r="A94" s="19"/>
      <c r="B94" s="19"/>
      <c r="C94" s="19"/>
      <c r="D9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4" s="20">
        <f>Table14[[#This Row],[Net Weight of 1 piece in kg]]+Table14[[#This Row],[Waste in kg per piece (please see waste % per material 1-4)]]</f>
        <v>0</v>
      </c>
      <c r="F94" s="21"/>
      <c r="G94" s="21"/>
      <c r="H94" s="21"/>
      <c r="I94" s="22"/>
      <c r="J94" s="19"/>
      <c r="K94" s="19"/>
      <c r="L94" s="20">
        <f>Table14[[#This Row],[Net Weight of 1 piece in kg]]*Table14[[#This Row],[Material 1 share of total (combined total of all materials shall equal 100%)]]</f>
        <v>0</v>
      </c>
      <c r="M94" s="81"/>
      <c r="N94" s="20">
        <f>(Table14[[#This Row],[Weight Material 1 in kg]]+(Table14[[#This Row],[Weight Material 1 in kg]]*Table14[[#This Row],[How much of material 1 is wasted in production? State in % of Material 1]]))*Table14[[#This Row],[Emission Factor Material 1 in kg CO2-eq/kg]]</f>
        <v>0</v>
      </c>
      <c r="O94" s="21"/>
      <c r="P94" s="21"/>
      <c r="Q94" s="21"/>
      <c r="R94" s="22"/>
      <c r="S94" s="19"/>
      <c r="T94" s="19"/>
      <c r="U94" s="20">
        <f>Table14[[#This Row],[Net Weight of 1 piece in kg]]*O94</f>
        <v>0</v>
      </c>
      <c r="V94" s="81"/>
      <c r="W94" s="20">
        <f>(Table14[[#This Row],[Weight of Material 2 in kg]]*Table14[[#This Row],[How much of material 2 is wasted in production? State in % of Material 2]]+Table14[[#This Row],[Weight of Material 2 in kg]])*Table14[[#This Row],[Emission Factor Material 2 kg CO2-eq/kg]]</f>
        <v>0</v>
      </c>
      <c r="X94" s="23"/>
      <c r="Y94" s="23"/>
      <c r="Z94" s="23"/>
      <c r="AA94" s="22"/>
      <c r="AB94" s="19"/>
      <c r="AC94" s="19"/>
      <c r="AD94" s="20">
        <f>Table14[[#This Row],[Net Weight of 1 piece in kg]]*X94</f>
        <v>0</v>
      </c>
      <c r="AE94" s="81"/>
      <c r="AF94" s="20">
        <f>(Table14[[#This Row],[Weight of Material 3 in kg]]*Table14[[#This Row],[How much of material 3 is wasted in production? State in % of Material 3]]+Table14[[#This Row],[Weight of Material 3 in kg]])*Table14[[#This Row],[Emission Factor Material 3 in kg CO2-eq/kg]]</f>
        <v>0</v>
      </c>
      <c r="AG94" s="23"/>
      <c r="AH94" s="23"/>
      <c r="AI94" s="23"/>
      <c r="AJ94" s="22"/>
      <c r="AK94" s="19"/>
      <c r="AL94" s="19"/>
      <c r="AM94" s="20">
        <f>Table14[[#This Row],[Net Weight of 1 piece in kg]]*Table14[[#This Row],[Material 4 share of total (combined total of all materials shall equal 100%)]]</f>
        <v>0</v>
      </c>
      <c r="AN94" s="81"/>
      <c r="AO94" s="20">
        <f>(Table14[[#This Row],[Weight of Material 4 in kg]]*Table14[[#This Row],[How much of material 4 is wasted in production? State in % of Material 4]]+Table14[[#This Row],[Weight of Material 4 in kg]])*Table14[[#This Row],[Emission Factor Secondary Material 4 in kg CO2-eq/kg]]</f>
        <v>0</v>
      </c>
      <c r="AP94" s="20">
        <f>Table14[[#This Row],[Emissios Material 1 in kg CO2-eq/pc]]+Table14[[#This Row],[emissions Material 2 in kg CO2-eq/pc]]+Table14[[#This Row],[Emisison of Material 3 in kg CO2-eq/pc]]+Table14[[#This Row],[Emissions of Material 4 in kg CO2-eq/pc]]</f>
        <v>0</v>
      </c>
      <c r="AQ94" s="19"/>
      <c r="AR94" s="19"/>
      <c r="AS94" s="24">
        <f>Table14[[#This Row],[Option 1 Processing: electricity consumption per piece in kwh]]+Table14[[#This Row],[Option 1 Processing: additional prodcution process electricity consumption per piece in kwh]]</f>
        <v>0</v>
      </c>
      <c r="AT94" s="40"/>
      <c r="AU94" s="19"/>
      <c r="AV94" s="41">
        <f>IF(Table14[[#This Row],[Option 2 Processing: Hourly eletricity consumption of process]]="",0,Table14[[#This Row],[Option 2 Processing: Hourly eletricity consumption of process]]/Table14[[#This Row],[Option 2: Pieces per hour]])</f>
        <v>0</v>
      </c>
      <c r="AW94" s="19"/>
      <c r="AX94" s="63"/>
      <c r="AY94" s="19"/>
      <c r="AZ94" s="41">
        <f>(Table14[[#This Row],[Option 1: Total electricity consumption in kwh per piece]]+AV94)*AW94</f>
        <v>0</v>
      </c>
      <c r="BA94" s="42"/>
      <c r="BB94" s="40"/>
      <c r="BC94" s="40"/>
      <c r="BD94" s="23"/>
      <c r="BE94" s="47">
        <f t="shared" si="4"/>
        <v>0</v>
      </c>
      <c r="BF94" s="20" t="e">
        <f t="shared" si="5"/>
        <v>#DIV/0!</v>
      </c>
    </row>
    <row r="95" spans="1:58" x14ac:dyDescent="0.35">
      <c r="A95" s="19"/>
      <c r="B95" s="19"/>
      <c r="C95" s="19"/>
      <c r="D9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5" s="20">
        <f>Table14[[#This Row],[Net Weight of 1 piece in kg]]+Table14[[#This Row],[Waste in kg per piece (please see waste % per material 1-4)]]</f>
        <v>0</v>
      </c>
      <c r="F95" s="21"/>
      <c r="G95" s="21"/>
      <c r="H95" s="21"/>
      <c r="I95" s="22"/>
      <c r="J95" s="19"/>
      <c r="K95" s="19"/>
      <c r="L95" s="20">
        <f>Table14[[#This Row],[Net Weight of 1 piece in kg]]*Table14[[#This Row],[Material 1 share of total (combined total of all materials shall equal 100%)]]</f>
        <v>0</v>
      </c>
      <c r="M95" s="81"/>
      <c r="N95" s="20">
        <f>(Table14[[#This Row],[Weight Material 1 in kg]]+(Table14[[#This Row],[Weight Material 1 in kg]]*Table14[[#This Row],[How much of material 1 is wasted in production? State in % of Material 1]]))*Table14[[#This Row],[Emission Factor Material 1 in kg CO2-eq/kg]]</f>
        <v>0</v>
      </c>
      <c r="O95" s="21"/>
      <c r="P95" s="21"/>
      <c r="Q95" s="21"/>
      <c r="R95" s="22"/>
      <c r="S95" s="19"/>
      <c r="T95" s="19"/>
      <c r="U95" s="20">
        <f>Table14[[#This Row],[Net Weight of 1 piece in kg]]*O95</f>
        <v>0</v>
      </c>
      <c r="V95" s="81"/>
      <c r="W95" s="20">
        <f>(Table14[[#This Row],[Weight of Material 2 in kg]]*Table14[[#This Row],[How much of material 2 is wasted in production? State in % of Material 2]]+Table14[[#This Row],[Weight of Material 2 in kg]])*Table14[[#This Row],[Emission Factor Material 2 kg CO2-eq/kg]]</f>
        <v>0</v>
      </c>
      <c r="X95" s="23"/>
      <c r="Y95" s="23"/>
      <c r="Z95" s="23"/>
      <c r="AA95" s="22"/>
      <c r="AB95" s="19"/>
      <c r="AC95" s="19"/>
      <c r="AD95" s="20">
        <f>Table14[[#This Row],[Net Weight of 1 piece in kg]]*X95</f>
        <v>0</v>
      </c>
      <c r="AE95" s="81"/>
      <c r="AF95" s="20">
        <f>(Table14[[#This Row],[Weight of Material 3 in kg]]*Table14[[#This Row],[How much of material 3 is wasted in production? State in % of Material 3]]+Table14[[#This Row],[Weight of Material 3 in kg]])*Table14[[#This Row],[Emission Factor Material 3 in kg CO2-eq/kg]]</f>
        <v>0</v>
      </c>
      <c r="AG95" s="23"/>
      <c r="AH95" s="23"/>
      <c r="AI95" s="23"/>
      <c r="AJ95" s="22"/>
      <c r="AK95" s="19"/>
      <c r="AL95" s="19"/>
      <c r="AM95" s="20">
        <f>Table14[[#This Row],[Net Weight of 1 piece in kg]]*Table14[[#This Row],[Material 4 share of total (combined total of all materials shall equal 100%)]]</f>
        <v>0</v>
      </c>
      <c r="AN95" s="81"/>
      <c r="AO95" s="20">
        <f>(Table14[[#This Row],[Weight of Material 4 in kg]]*Table14[[#This Row],[How much of material 4 is wasted in production? State in % of Material 4]]+Table14[[#This Row],[Weight of Material 4 in kg]])*Table14[[#This Row],[Emission Factor Secondary Material 4 in kg CO2-eq/kg]]</f>
        <v>0</v>
      </c>
      <c r="AP95" s="20">
        <f>Table14[[#This Row],[Emissios Material 1 in kg CO2-eq/pc]]+Table14[[#This Row],[emissions Material 2 in kg CO2-eq/pc]]+Table14[[#This Row],[Emisison of Material 3 in kg CO2-eq/pc]]+Table14[[#This Row],[Emissions of Material 4 in kg CO2-eq/pc]]</f>
        <v>0</v>
      </c>
      <c r="AQ95" s="19"/>
      <c r="AR95" s="19"/>
      <c r="AS95" s="24">
        <f>Table14[[#This Row],[Option 1 Processing: electricity consumption per piece in kwh]]+Table14[[#This Row],[Option 1 Processing: additional prodcution process electricity consumption per piece in kwh]]</f>
        <v>0</v>
      </c>
      <c r="AT95" s="40"/>
      <c r="AU95" s="19"/>
      <c r="AV95" s="41">
        <f>IF(Table14[[#This Row],[Option 2 Processing: Hourly eletricity consumption of process]]="",0,Table14[[#This Row],[Option 2 Processing: Hourly eletricity consumption of process]]/Table14[[#This Row],[Option 2: Pieces per hour]])</f>
        <v>0</v>
      </c>
      <c r="AW95" s="19"/>
      <c r="AX95" s="63"/>
      <c r="AY95" s="19"/>
      <c r="AZ95" s="41">
        <f>(Table14[[#This Row],[Option 1: Total electricity consumption in kwh per piece]]+AV95)*AW95</f>
        <v>0</v>
      </c>
      <c r="BA95" s="42"/>
      <c r="BB95" s="40"/>
      <c r="BC95" s="40"/>
      <c r="BD95" s="23"/>
      <c r="BE95" s="47">
        <f t="shared" si="4"/>
        <v>0</v>
      </c>
      <c r="BF95" s="20" t="e">
        <f t="shared" si="5"/>
        <v>#DIV/0!</v>
      </c>
    </row>
    <row r="96" spans="1:58" x14ac:dyDescent="0.35">
      <c r="A96" s="19"/>
      <c r="B96" s="19"/>
      <c r="C96" s="19"/>
      <c r="D9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6" s="20">
        <f>Table14[[#This Row],[Net Weight of 1 piece in kg]]+Table14[[#This Row],[Waste in kg per piece (please see waste % per material 1-4)]]</f>
        <v>0</v>
      </c>
      <c r="F96" s="21"/>
      <c r="G96" s="21"/>
      <c r="H96" s="21"/>
      <c r="I96" s="22"/>
      <c r="J96" s="19"/>
      <c r="K96" s="19"/>
      <c r="L96" s="20">
        <f>Table14[[#This Row],[Net Weight of 1 piece in kg]]*Table14[[#This Row],[Material 1 share of total (combined total of all materials shall equal 100%)]]</f>
        <v>0</v>
      </c>
      <c r="M96" s="81"/>
      <c r="N96" s="20">
        <f>(Table14[[#This Row],[Weight Material 1 in kg]]+(Table14[[#This Row],[Weight Material 1 in kg]]*Table14[[#This Row],[How much of material 1 is wasted in production? State in % of Material 1]]))*Table14[[#This Row],[Emission Factor Material 1 in kg CO2-eq/kg]]</f>
        <v>0</v>
      </c>
      <c r="O96" s="21"/>
      <c r="P96" s="21"/>
      <c r="Q96" s="21"/>
      <c r="R96" s="22"/>
      <c r="S96" s="19"/>
      <c r="T96" s="19"/>
      <c r="U96" s="20">
        <f>Table14[[#This Row],[Net Weight of 1 piece in kg]]*O96</f>
        <v>0</v>
      </c>
      <c r="V96" s="81"/>
      <c r="W96" s="20">
        <f>(Table14[[#This Row],[Weight of Material 2 in kg]]*Table14[[#This Row],[How much of material 2 is wasted in production? State in % of Material 2]]+Table14[[#This Row],[Weight of Material 2 in kg]])*Table14[[#This Row],[Emission Factor Material 2 kg CO2-eq/kg]]</f>
        <v>0</v>
      </c>
      <c r="X96" s="23"/>
      <c r="Y96" s="23"/>
      <c r="Z96" s="23"/>
      <c r="AA96" s="22"/>
      <c r="AB96" s="19"/>
      <c r="AC96" s="19"/>
      <c r="AD96" s="20">
        <f>Table14[[#This Row],[Net Weight of 1 piece in kg]]*X96</f>
        <v>0</v>
      </c>
      <c r="AE96" s="81"/>
      <c r="AF96" s="20">
        <f>(Table14[[#This Row],[Weight of Material 3 in kg]]*Table14[[#This Row],[How much of material 3 is wasted in production? State in % of Material 3]]+Table14[[#This Row],[Weight of Material 3 in kg]])*Table14[[#This Row],[Emission Factor Material 3 in kg CO2-eq/kg]]</f>
        <v>0</v>
      </c>
      <c r="AG96" s="23"/>
      <c r="AH96" s="23"/>
      <c r="AI96" s="23"/>
      <c r="AJ96" s="22"/>
      <c r="AK96" s="19"/>
      <c r="AL96" s="19"/>
      <c r="AM96" s="20">
        <f>Table14[[#This Row],[Net Weight of 1 piece in kg]]*Table14[[#This Row],[Material 4 share of total (combined total of all materials shall equal 100%)]]</f>
        <v>0</v>
      </c>
      <c r="AN96" s="81"/>
      <c r="AO96" s="20">
        <f>(Table14[[#This Row],[Weight of Material 4 in kg]]*Table14[[#This Row],[How much of material 4 is wasted in production? State in % of Material 4]]+Table14[[#This Row],[Weight of Material 4 in kg]])*Table14[[#This Row],[Emission Factor Secondary Material 4 in kg CO2-eq/kg]]</f>
        <v>0</v>
      </c>
      <c r="AP96" s="20">
        <f>Table14[[#This Row],[Emissios Material 1 in kg CO2-eq/pc]]+Table14[[#This Row],[emissions Material 2 in kg CO2-eq/pc]]+Table14[[#This Row],[Emisison of Material 3 in kg CO2-eq/pc]]+Table14[[#This Row],[Emissions of Material 4 in kg CO2-eq/pc]]</f>
        <v>0</v>
      </c>
      <c r="AQ96" s="19"/>
      <c r="AR96" s="19"/>
      <c r="AS96" s="24">
        <f>Table14[[#This Row],[Option 1 Processing: electricity consumption per piece in kwh]]+Table14[[#This Row],[Option 1 Processing: additional prodcution process electricity consumption per piece in kwh]]</f>
        <v>0</v>
      </c>
      <c r="AT96" s="40"/>
      <c r="AU96" s="19"/>
      <c r="AV96" s="41">
        <f>IF(Table14[[#This Row],[Option 2 Processing: Hourly eletricity consumption of process]]="",0,Table14[[#This Row],[Option 2 Processing: Hourly eletricity consumption of process]]/Table14[[#This Row],[Option 2: Pieces per hour]])</f>
        <v>0</v>
      </c>
      <c r="AW96" s="19"/>
      <c r="AX96" s="63"/>
      <c r="AY96" s="19"/>
      <c r="AZ96" s="41">
        <f>(Table14[[#This Row],[Option 1: Total electricity consumption in kwh per piece]]+AV96)*AW96</f>
        <v>0</v>
      </c>
      <c r="BA96" s="42"/>
      <c r="BB96" s="40"/>
      <c r="BC96" s="40"/>
      <c r="BD96" s="23"/>
      <c r="BE96" s="47">
        <f t="shared" si="4"/>
        <v>0</v>
      </c>
      <c r="BF96" s="20" t="e">
        <f t="shared" si="5"/>
        <v>#DIV/0!</v>
      </c>
    </row>
    <row r="97" spans="1:58" x14ac:dyDescent="0.35">
      <c r="A97" s="19"/>
      <c r="B97" s="19"/>
      <c r="C97" s="19"/>
      <c r="D9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7" s="20">
        <f>Table14[[#This Row],[Net Weight of 1 piece in kg]]+Table14[[#This Row],[Waste in kg per piece (please see waste % per material 1-4)]]</f>
        <v>0</v>
      </c>
      <c r="F97" s="21"/>
      <c r="G97" s="21"/>
      <c r="H97" s="21"/>
      <c r="I97" s="22"/>
      <c r="J97" s="19"/>
      <c r="K97" s="19"/>
      <c r="L97" s="20">
        <f>Table14[[#This Row],[Net Weight of 1 piece in kg]]*Table14[[#This Row],[Material 1 share of total (combined total of all materials shall equal 100%)]]</f>
        <v>0</v>
      </c>
      <c r="M97" s="81"/>
      <c r="N97" s="20">
        <f>(Table14[[#This Row],[Weight Material 1 in kg]]+(Table14[[#This Row],[Weight Material 1 in kg]]*Table14[[#This Row],[How much of material 1 is wasted in production? State in % of Material 1]]))*Table14[[#This Row],[Emission Factor Material 1 in kg CO2-eq/kg]]</f>
        <v>0</v>
      </c>
      <c r="O97" s="21"/>
      <c r="P97" s="21"/>
      <c r="Q97" s="21"/>
      <c r="R97" s="22"/>
      <c r="S97" s="19"/>
      <c r="T97" s="19"/>
      <c r="U97" s="20">
        <f>Table14[[#This Row],[Net Weight of 1 piece in kg]]*O97</f>
        <v>0</v>
      </c>
      <c r="V97" s="81"/>
      <c r="W97" s="20">
        <f>(Table14[[#This Row],[Weight of Material 2 in kg]]*Table14[[#This Row],[How much of material 2 is wasted in production? State in % of Material 2]]+Table14[[#This Row],[Weight of Material 2 in kg]])*Table14[[#This Row],[Emission Factor Material 2 kg CO2-eq/kg]]</f>
        <v>0</v>
      </c>
      <c r="X97" s="23"/>
      <c r="Y97" s="23"/>
      <c r="Z97" s="23"/>
      <c r="AA97" s="22"/>
      <c r="AB97" s="19"/>
      <c r="AC97" s="19"/>
      <c r="AD97" s="20">
        <f>Table14[[#This Row],[Net Weight of 1 piece in kg]]*X97</f>
        <v>0</v>
      </c>
      <c r="AE97" s="81"/>
      <c r="AF97" s="20">
        <f>(Table14[[#This Row],[Weight of Material 3 in kg]]*Table14[[#This Row],[How much of material 3 is wasted in production? State in % of Material 3]]+Table14[[#This Row],[Weight of Material 3 in kg]])*Table14[[#This Row],[Emission Factor Material 3 in kg CO2-eq/kg]]</f>
        <v>0</v>
      </c>
      <c r="AG97" s="23"/>
      <c r="AH97" s="23"/>
      <c r="AI97" s="23"/>
      <c r="AJ97" s="22"/>
      <c r="AK97" s="19"/>
      <c r="AL97" s="19"/>
      <c r="AM97" s="20">
        <f>Table14[[#This Row],[Net Weight of 1 piece in kg]]*Table14[[#This Row],[Material 4 share of total (combined total of all materials shall equal 100%)]]</f>
        <v>0</v>
      </c>
      <c r="AN97" s="81"/>
      <c r="AO97" s="20">
        <f>(Table14[[#This Row],[Weight of Material 4 in kg]]*Table14[[#This Row],[How much of material 4 is wasted in production? State in % of Material 4]]+Table14[[#This Row],[Weight of Material 4 in kg]])*Table14[[#This Row],[Emission Factor Secondary Material 4 in kg CO2-eq/kg]]</f>
        <v>0</v>
      </c>
      <c r="AP97" s="20">
        <f>Table14[[#This Row],[Emissios Material 1 in kg CO2-eq/pc]]+Table14[[#This Row],[emissions Material 2 in kg CO2-eq/pc]]+Table14[[#This Row],[Emisison of Material 3 in kg CO2-eq/pc]]+Table14[[#This Row],[Emissions of Material 4 in kg CO2-eq/pc]]</f>
        <v>0</v>
      </c>
      <c r="AQ97" s="19"/>
      <c r="AR97" s="19"/>
      <c r="AS97" s="24">
        <f>Table14[[#This Row],[Option 1 Processing: electricity consumption per piece in kwh]]+Table14[[#This Row],[Option 1 Processing: additional prodcution process electricity consumption per piece in kwh]]</f>
        <v>0</v>
      </c>
      <c r="AT97" s="40"/>
      <c r="AU97" s="19"/>
      <c r="AV97" s="41">
        <f>IF(Table14[[#This Row],[Option 2 Processing: Hourly eletricity consumption of process]]="",0,Table14[[#This Row],[Option 2 Processing: Hourly eletricity consumption of process]]/Table14[[#This Row],[Option 2: Pieces per hour]])</f>
        <v>0</v>
      </c>
      <c r="AW97" s="19"/>
      <c r="AX97" s="63"/>
      <c r="AY97" s="19"/>
      <c r="AZ97" s="41">
        <f>(Table14[[#This Row],[Option 1: Total electricity consumption in kwh per piece]]+AV97)*AW97</f>
        <v>0</v>
      </c>
      <c r="BA97" s="42"/>
      <c r="BB97" s="40"/>
      <c r="BC97" s="40"/>
      <c r="BD97" s="23"/>
      <c r="BE97" s="47">
        <f t="shared" si="4"/>
        <v>0</v>
      </c>
      <c r="BF97" s="20" t="e">
        <f t="shared" si="5"/>
        <v>#DIV/0!</v>
      </c>
    </row>
    <row r="98" spans="1:58" x14ac:dyDescent="0.35">
      <c r="A98" s="19"/>
      <c r="B98" s="19"/>
      <c r="C98" s="19"/>
      <c r="D9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8" s="20">
        <f>Table14[[#This Row],[Net Weight of 1 piece in kg]]+Table14[[#This Row],[Waste in kg per piece (please see waste % per material 1-4)]]</f>
        <v>0</v>
      </c>
      <c r="F98" s="21"/>
      <c r="G98" s="21"/>
      <c r="H98" s="21"/>
      <c r="I98" s="22"/>
      <c r="J98" s="19"/>
      <c r="K98" s="19"/>
      <c r="L98" s="20">
        <f>Table14[[#This Row],[Net Weight of 1 piece in kg]]*Table14[[#This Row],[Material 1 share of total (combined total of all materials shall equal 100%)]]</f>
        <v>0</v>
      </c>
      <c r="M98" s="81"/>
      <c r="N98" s="20">
        <f>(Table14[[#This Row],[Weight Material 1 in kg]]+(Table14[[#This Row],[Weight Material 1 in kg]]*Table14[[#This Row],[How much of material 1 is wasted in production? State in % of Material 1]]))*Table14[[#This Row],[Emission Factor Material 1 in kg CO2-eq/kg]]</f>
        <v>0</v>
      </c>
      <c r="O98" s="21"/>
      <c r="P98" s="21"/>
      <c r="Q98" s="21"/>
      <c r="R98" s="22"/>
      <c r="S98" s="19"/>
      <c r="T98" s="19"/>
      <c r="U98" s="20">
        <f>Table14[[#This Row],[Net Weight of 1 piece in kg]]*O98</f>
        <v>0</v>
      </c>
      <c r="V98" s="81"/>
      <c r="W98" s="20">
        <f>(Table14[[#This Row],[Weight of Material 2 in kg]]*Table14[[#This Row],[How much of material 2 is wasted in production? State in % of Material 2]]+Table14[[#This Row],[Weight of Material 2 in kg]])*Table14[[#This Row],[Emission Factor Material 2 kg CO2-eq/kg]]</f>
        <v>0</v>
      </c>
      <c r="X98" s="23"/>
      <c r="Y98" s="23"/>
      <c r="Z98" s="23"/>
      <c r="AA98" s="22"/>
      <c r="AB98" s="19"/>
      <c r="AC98" s="19"/>
      <c r="AD98" s="20">
        <f>Table14[[#This Row],[Net Weight of 1 piece in kg]]*X98</f>
        <v>0</v>
      </c>
      <c r="AE98" s="81"/>
      <c r="AF98" s="20">
        <f>(Table14[[#This Row],[Weight of Material 3 in kg]]*Table14[[#This Row],[How much of material 3 is wasted in production? State in % of Material 3]]+Table14[[#This Row],[Weight of Material 3 in kg]])*Table14[[#This Row],[Emission Factor Material 3 in kg CO2-eq/kg]]</f>
        <v>0</v>
      </c>
      <c r="AG98" s="23"/>
      <c r="AH98" s="23"/>
      <c r="AI98" s="23"/>
      <c r="AJ98" s="22"/>
      <c r="AK98" s="19"/>
      <c r="AL98" s="19"/>
      <c r="AM98" s="20">
        <f>Table14[[#This Row],[Net Weight of 1 piece in kg]]*Table14[[#This Row],[Material 4 share of total (combined total of all materials shall equal 100%)]]</f>
        <v>0</v>
      </c>
      <c r="AN98" s="81"/>
      <c r="AO98" s="20">
        <f>(Table14[[#This Row],[Weight of Material 4 in kg]]*Table14[[#This Row],[How much of material 4 is wasted in production? State in % of Material 4]]+Table14[[#This Row],[Weight of Material 4 in kg]])*Table14[[#This Row],[Emission Factor Secondary Material 4 in kg CO2-eq/kg]]</f>
        <v>0</v>
      </c>
      <c r="AP98" s="20">
        <f>Table14[[#This Row],[Emissios Material 1 in kg CO2-eq/pc]]+Table14[[#This Row],[emissions Material 2 in kg CO2-eq/pc]]+Table14[[#This Row],[Emisison of Material 3 in kg CO2-eq/pc]]+Table14[[#This Row],[Emissions of Material 4 in kg CO2-eq/pc]]</f>
        <v>0</v>
      </c>
      <c r="AQ98" s="19"/>
      <c r="AR98" s="19"/>
      <c r="AS98" s="24">
        <f>Table14[[#This Row],[Option 1 Processing: electricity consumption per piece in kwh]]+Table14[[#This Row],[Option 1 Processing: additional prodcution process electricity consumption per piece in kwh]]</f>
        <v>0</v>
      </c>
      <c r="AT98" s="40"/>
      <c r="AU98" s="19"/>
      <c r="AV98" s="41">
        <f>IF(Table14[[#This Row],[Option 2 Processing: Hourly eletricity consumption of process]]="",0,Table14[[#This Row],[Option 2 Processing: Hourly eletricity consumption of process]]/Table14[[#This Row],[Option 2: Pieces per hour]])</f>
        <v>0</v>
      </c>
      <c r="AW98" s="19"/>
      <c r="AX98" s="63"/>
      <c r="AY98" s="19"/>
      <c r="AZ98" s="41">
        <f>(Table14[[#This Row],[Option 1: Total electricity consumption in kwh per piece]]+AV98)*AW98</f>
        <v>0</v>
      </c>
      <c r="BA98" s="42"/>
      <c r="BB98" s="40"/>
      <c r="BC98" s="40"/>
      <c r="BD98" s="23"/>
      <c r="BE98" s="47">
        <f t="shared" si="4"/>
        <v>0</v>
      </c>
      <c r="BF98" s="20" t="e">
        <f t="shared" si="5"/>
        <v>#DIV/0!</v>
      </c>
    </row>
    <row r="99" spans="1:58" x14ac:dyDescent="0.35">
      <c r="A99" s="19"/>
      <c r="B99" s="19"/>
      <c r="C99" s="19"/>
      <c r="D9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9" s="20">
        <f>Table14[[#This Row],[Net Weight of 1 piece in kg]]+Table14[[#This Row],[Waste in kg per piece (please see waste % per material 1-4)]]</f>
        <v>0</v>
      </c>
      <c r="F99" s="21"/>
      <c r="G99" s="21"/>
      <c r="H99" s="21"/>
      <c r="I99" s="22"/>
      <c r="J99" s="19"/>
      <c r="K99" s="19"/>
      <c r="L99" s="20">
        <f>Table14[[#This Row],[Net Weight of 1 piece in kg]]*Table14[[#This Row],[Material 1 share of total (combined total of all materials shall equal 100%)]]</f>
        <v>0</v>
      </c>
      <c r="M99" s="81"/>
      <c r="N99" s="20">
        <f>(Table14[[#This Row],[Weight Material 1 in kg]]+(Table14[[#This Row],[Weight Material 1 in kg]]*Table14[[#This Row],[How much of material 1 is wasted in production? State in % of Material 1]]))*Table14[[#This Row],[Emission Factor Material 1 in kg CO2-eq/kg]]</f>
        <v>0</v>
      </c>
      <c r="O99" s="21"/>
      <c r="P99" s="21"/>
      <c r="Q99" s="21"/>
      <c r="R99" s="22"/>
      <c r="S99" s="19"/>
      <c r="T99" s="19"/>
      <c r="U99" s="20">
        <f>Table14[[#This Row],[Net Weight of 1 piece in kg]]*O99</f>
        <v>0</v>
      </c>
      <c r="V99" s="81"/>
      <c r="W99" s="20">
        <f>(Table14[[#This Row],[Weight of Material 2 in kg]]*Table14[[#This Row],[How much of material 2 is wasted in production? State in % of Material 2]]+Table14[[#This Row],[Weight of Material 2 in kg]])*Table14[[#This Row],[Emission Factor Material 2 kg CO2-eq/kg]]</f>
        <v>0</v>
      </c>
      <c r="X99" s="23"/>
      <c r="Y99" s="23"/>
      <c r="Z99" s="23"/>
      <c r="AA99" s="22"/>
      <c r="AB99" s="19"/>
      <c r="AC99" s="19"/>
      <c r="AD99" s="20">
        <f>Table14[[#This Row],[Net Weight of 1 piece in kg]]*X99</f>
        <v>0</v>
      </c>
      <c r="AE99" s="81"/>
      <c r="AF99" s="20">
        <f>(Table14[[#This Row],[Weight of Material 3 in kg]]*Table14[[#This Row],[How much of material 3 is wasted in production? State in % of Material 3]]+Table14[[#This Row],[Weight of Material 3 in kg]])*Table14[[#This Row],[Emission Factor Material 3 in kg CO2-eq/kg]]</f>
        <v>0</v>
      </c>
      <c r="AG99" s="23"/>
      <c r="AH99" s="23"/>
      <c r="AI99" s="23"/>
      <c r="AJ99" s="22"/>
      <c r="AK99" s="19"/>
      <c r="AL99" s="19"/>
      <c r="AM99" s="20">
        <f>Table14[[#This Row],[Net Weight of 1 piece in kg]]*Table14[[#This Row],[Material 4 share of total (combined total of all materials shall equal 100%)]]</f>
        <v>0</v>
      </c>
      <c r="AN99" s="81"/>
      <c r="AO99" s="20">
        <f>(Table14[[#This Row],[Weight of Material 4 in kg]]*Table14[[#This Row],[How much of material 4 is wasted in production? State in % of Material 4]]+Table14[[#This Row],[Weight of Material 4 in kg]])*Table14[[#This Row],[Emission Factor Secondary Material 4 in kg CO2-eq/kg]]</f>
        <v>0</v>
      </c>
      <c r="AP99" s="20">
        <f>Table14[[#This Row],[Emissios Material 1 in kg CO2-eq/pc]]+Table14[[#This Row],[emissions Material 2 in kg CO2-eq/pc]]+Table14[[#This Row],[Emisison of Material 3 in kg CO2-eq/pc]]+Table14[[#This Row],[Emissions of Material 4 in kg CO2-eq/pc]]</f>
        <v>0</v>
      </c>
      <c r="AQ99" s="19"/>
      <c r="AR99" s="19"/>
      <c r="AS99" s="24">
        <f>Table14[[#This Row],[Option 1 Processing: electricity consumption per piece in kwh]]+Table14[[#This Row],[Option 1 Processing: additional prodcution process electricity consumption per piece in kwh]]</f>
        <v>0</v>
      </c>
      <c r="AT99" s="40"/>
      <c r="AU99" s="19"/>
      <c r="AV99" s="41">
        <f>IF(Table14[[#This Row],[Option 2 Processing: Hourly eletricity consumption of process]]="",0,Table14[[#This Row],[Option 2 Processing: Hourly eletricity consumption of process]]/Table14[[#This Row],[Option 2: Pieces per hour]])</f>
        <v>0</v>
      </c>
      <c r="AW99" s="19"/>
      <c r="AX99" s="63"/>
      <c r="AY99" s="19"/>
      <c r="AZ99" s="41">
        <f>(Table14[[#This Row],[Option 1: Total electricity consumption in kwh per piece]]+AV99)*AW99</f>
        <v>0</v>
      </c>
      <c r="BA99" s="42"/>
      <c r="BB99" s="40"/>
      <c r="BC99" s="40"/>
      <c r="BD99" s="23"/>
      <c r="BE99" s="47">
        <f t="shared" si="4"/>
        <v>0</v>
      </c>
      <c r="BF99" s="20" t="e">
        <f t="shared" si="5"/>
        <v>#DIV/0!</v>
      </c>
    </row>
    <row r="100" spans="1:58" x14ac:dyDescent="0.35">
      <c r="A100" s="19"/>
      <c r="B100" s="19"/>
      <c r="C100" s="19"/>
      <c r="D10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0" s="20">
        <f>Table14[[#This Row],[Net Weight of 1 piece in kg]]+Table14[[#This Row],[Waste in kg per piece (please see waste % per material 1-4)]]</f>
        <v>0</v>
      </c>
      <c r="F100" s="21"/>
      <c r="G100" s="21"/>
      <c r="H100" s="21"/>
      <c r="I100" s="22"/>
      <c r="J100" s="19"/>
      <c r="K100" s="19"/>
      <c r="L100" s="20">
        <f>Table14[[#This Row],[Net Weight of 1 piece in kg]]*Table14[[#This Row],[Material 1 share of total (combined total of all materials shall equal 100%)]]</f>
        <v>0</v>
      </c>
      <c r="M100" s="81"/>
      <c r="N100" s="20">
        <f>(Table14[[#This Row],[Weight Material 1 in kg]]+(Table14[[#This Row],[Weight Material 1 in kg]]*Table14[[#This Row],[How much of material 1 is wasted in production? State in % of Material 1]]))*Table14[[#This Row],[Emission Factor Material 1 in kg CO2-eq/kg]]</f>
        <v>0</v>
      </c>
      <c r="O100" s="21"/>
      <c r="P100" s="21"/>
      <c r="Q100" s="21"/>
      <c r="R100" s="22"/>
      <c r="S100" s="19"/>
      <c r="T100" s="19"/>
      <c r="U100" s="20">
        <f>Table14[[#This Row],[Net Weight of 1 piece in kg]]*O100</f>
        <v>0</v>
      </c>
      <c r="V100" s="81"/>
      <c r="W100" s="20">
        <f>(Table14[[#This Row],[Weight of Material 2 in kg]]*Table14[[#This Row],[How much of material 2 is wasted in production? State in % of Material 2]]+Table14[[#This Row],[Weight of Material 2 in kg]])*Table14[[#This Row],[Emission Factor Material 2 kg CO2-eq/kg]]</f>
        <v>0</v>
      </c>
      <c r="X100" s="23"/>
      <c r="Y100" s="23"/>
      <c r="Z100" s="23"/>
      <c r="AA100" s="22"/>
      <c r="AB100" s="19"/>
      <c r="AC100" s="19"/>
      <c r="AD100" s="20">
        <f>Table14[[#This Row],[Net Weight of 1 piece in kg]]*X100</f>
        <v>0</v>
      </c>
      <c r="AE100" s="81"/>
      <c r="AF100" s="20">
        <f>(Table14[[#This Row],[Weight of Material 3 in kg]]*Table14[[#This Row],[How much of material 3 is wasted in production? State in % of Material 3]]+Table14[[#This Row],[Weight of Material 3 in kg]])*Table14[[#This Row],[Emission Factor Material 3 in kg CO2-eq/kg]]</f>
        <v>0</v>
      </c>
      <c r="AG100" s="23"/>
      <c r="AH100" s="23"/>
      <c r="AI100" s="23"/>
      <c r="AJ100" s="22"/>
      <c r="AK100" s="19"/>
      <c r="AL100" s="19"/>
      <c r="AM100" s="20">
        <f>Table14[[#This Row],[Net Weight of 1 piece in kg]]*Table14[[#This Row],[Material 4 share of total (combined total of all materials shall equal 100%)]]</f>
        <v>0</v>
      </c>
      <c r="AN100" s="81"/>
      <c r="AO100" s="20">
        <f>(Table14[[#This Row],[Weight of Material 4 in kg]]*Table14[[#This Row],[How much of material 4 is wasted in production? State in % of Material 4]]+Table14[[#This Row],[Weight of Material 4 in kg]])*Table14[[#This Row],[Emission Factor Secondary Material 4 in kg CO2-eq/kg]]</f>
        <v>0</v>
      </c>
      <c r="AP100" s="20">
        <f>Table14[[#This Row],[Emissios Material 1 in kg CO2-eq/pc]]+Table14[[#This Row],[emissions Material 2 in kg CO2-eq/pc]]+Table14[[#This Row],[Emisison of Material 3 in kg CO2-eq/pc]]+Table14[[#This Row],[Emissions of Material 4 in kg CO2-eq/pc]]</f>
        <v>0</v>
      </c>
      <c r="AQ100" s="19"/>
      <c r="AR100" s="19"/>
      <c r="AS100" s="24">
        <f>Table14[[#This Row],[Option 1 Processing: electricity consumption per piece in kwh]]+Table14[[#This Row],[Option 1 Processing: additional prodcution process electricity consumption per piece in kwh]]</f>
        <v>0</v>
      </c>
      <c r="AT100" s="40"/>
      <c r="AU100" s="19"/>
      <c r="AV100" s="41">
        <f>IF(Table14[[#This Row],[Option 2 Processing: Hourly eletricity consumption of process]]="",0,Table14[[#This Row],[Option 2 Processing: Hourly eletricity consumption of process]]/Table14[[#This Row],[Option 2: Pieces per hour]])</f>
        <v>0</v>
      </c>
      <c r="AW100" s="19"/>
      <c r="AX100" s="63"/>
      <c r="AY100" s="19"/>
      <c r="AZ100" s="41">
        <f>(Table14[[#This Row],[Option 1: Total electricity consumption in kwh per piece]]+AV100)*AW100</f>
        <v>0</v>
      </c>
      <c r="BA100" s="42"/>
      <c r="BB100" s="40"/>
      <c r="BC100" s="40"/>
      <c r="BD100" s="23"/>
      <c r="BE100" s="47">
        <f t="shared" si="4"/>
        <v>0</v>
      </c>
      <c r="BF100" s="20" t="e">
        <f t="shared" si="5"/>
        <v>#DIV/0!</v>
      </c>
    </row>
    <row r="101" spans="1:58" x14ac:dyDescent="0.35">
      <c r="A101" s="19"/>
      <c r="B101" s="19"/>
      <c r="C101" s="19"/>
      <c r="D10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1" s="20">
        <f>Table14[[#This Row],[Net Weight of 1 piece in kg]]+Table14[[#This Row],[Waste in kg per piece (please see waste % per material 1-4)]]</f>
        <v>0</v>
      </c>
      <c r="F101" s="21"/>
      <c r="G101" s="21"/>
      <c r="H101" s="21"/>
      <c r="I101" s="22"/>
      <c r="J101" s="19"/>
      <c r="K101" s="19"/>
      <c r="L101" s="20">
        <f>Table14[[#This Row],[Net Weight of 1 piece in kg]]*Table14[[#This Row],[Material 1 share of total (combined total of all materials shall equal 100%)]]</f>
        <v>0</v>
      </c>
      <c r="M101" s="81"/>
      <c r="N101" s="20">
        <f>(Table14[[#This Row],[Weight Material 1 in kg]]+(Table14[[#This Row],[Weight Material 1 in kg]]*Table14[[#This Row],[How much of material 1 is wasted in production? State in % of Material 1]]))*Table14[[#This Row],[Emission Factor Material 1 in kg CO2-eq/kg]]</f>
        <v>0</v>
      </c>
      <c r="O101" s="21"/>
      <c r="P101" s="21"/>
      <c r="Q101" s="21"/>
      <c r="R101" s="22"/>
      <c r="S101" s="19"/>
      <c r="T101" s="19"/>
      <c r="U101" s="20">
        <f>Table14[[#This Row],[Net Weight of 1 piece in kg]]*O101</f>
        <v>0</v>
      </c>
      <c r="V101" s="81"/>
      <c r="W101" s="20">
        <f>(Table14[[#This Row],[Weight of Material 2 in kg]]*Table14[[#This Row],[How much of material 2 is wasted in production? State in % of Material 2]]+Table14[[#This Row],[Weight of Material 2 in kg]])*Table14[[#This Row],[Emission Factor Material 2 kg CO2-eq/kg]]</f>
        <v>0</v>
      </c>
      <c r="X101" s="23"/>
      <c r="Y101" s="23"/>
      <c r="Z101" s="23"/>
      <c r="AA101" s="22"/>
      <c r="AB101" s="19"/>
      <c r="AC101" s="19"/>
      <c r="AD101" s="20">
        <f>Table14[[#This Row],[Net Weight of 1 piece in kg]]*X101</f>
        <v>0</v>
      </c>
      <c r="AE101" s="81"/>
      <c r="AF101" s="20">
        <f>(Table14[[#This Row],[Weight of Material 3 in kg]]*Table14[[#This Row],[How much of material 3 is wasted in production? State in % of Material 3]]+Table14[[#This Row],[Weight of Material 3 in kg]])*Table14[[#This Row],[Emission Factor Material 3 in kg CO2-eq/kg]]</f>
        <v>0</v>
      </c>
      <c r="AG101" s="23"/>
      <c r="AH101" s="23"/>
      <c r="AI101" s="23"/>
      <c r="AJ101" s="22"/>
      <c r="AK101" s="19"/>
      <c r="AL101" s="19"/>
      <c r="AM101" s="20">
        <f>Table14[[#This Row],[Net Weight of 1 piece in kg]]*Table14[[#This Row],[Material 4 share of total (combined total of all materials shall equal 100%)]]</f>
        <v>0</v>
      </c>
      <c r="AN101" s="81"/>
      <c r="AO101" s="20">
        <f>(Table14[[#This Row],[Weight of Material 4 in kg]]*Table14[[#This Row],[How much of material 4 is wasted in production? State in % of Material 4]]+Table14[[#This Row],[Weight of Material 4 in kg]])*Table14[[#This Row],[Emission Factor Secondary Material 4 in kg CO2-eq/kg]]</f>
        <v>0</v>
      </c>
      <c r="AP101" s="20">
        <f>Table14[[#This Row],[Emissios Material 1 in kg CO2-eq/pc]]+Table14[[#This Row],[emissions Material 2 in kg CO2-eq/pc]]+Table14[[#This Row],[Emisison of Material 3 in kg CO2-eq/pc]]+Table14[[#This Row],[Emissions of Material 4 in kg CO2-eq/pc]]</f>
        <v>0</v>
      </c>
      <c r="AQ101" s="19"/>
      <c r="AR101" s="19"/>
      <c r="AS101" s="24">
        <f>Table14[[#This Row],[Option 1 Processing: electricity consumption per piece in kwh]]+Table14[[#This Row],[Option 1 Processing: additional prodcution process electricity consumption per piece in kwh]]</f>
        <v>0</v>
      </c>
      <c r="AT101" s="40"/>
      <c r="AU101" s="19"/>
      <c r="AV101" s="41">
        <f>IF(Table14[[#This Row],[Option 2 Processing: Hourly eletricity consumption of process]]="",0,Table14[[#This Row],[Option 2 Processing: Hourly eletricity consumption of process]]/Table14[[#This Row],[Option 2: Pieces per hour]])</f>
        <v>0</v>
      </c>
      <c r="AW101" s="19"/>
      <c r="AX101" s="63"/>
      <c r="AY101" s="19"/>
      <c r="AZ101" s="41">
        <f>(Table14[[#This Row],[Option 1: Total electricity consumption in kwh per piece]]+AV101)*AW101</f>
        <v>0</v>
      </c>
      <c r="BA101" s="42"/>
      <c r="BB101" s="40"/>
      <c r="BC101" s="40"/>
      <c r="BD101" s="23"/>
      <c r="BE101" s="47">
        <f t="shared" si="4"/>
        <v>0</v>
      </c>
      <c r="BF101" s="20" t="e">
        <f t="shared" si="5"/>
        <v>#DIV/0!</v>
      </c>
    </row>
    <row r="102" spans="1:58" x14ac:dyDescent="0.35">
      <c r="A102" s="19"/>
      <c r="B102" s="19"/>
      <c r="C102" s="19"/>
      <c r="D10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2" s="20">
        <f>Table14[[#This Row],[Net Weight of 1 piece in kg]]+Table14[[#This Row],[Waste in kg per piece (please see waste % per material 1-4)]]</f>
        <v>0</v>
      </c>
      <c r="F102" s="21"/>
      <c r="G102" s="21"/>
      <c r="H102" s="21"/>
      <c r="I102" s="22"/>
      <c r="J102" s="19"/>
      <c r="K102" s="19"/>
      <c r="L102" s="20">
        <f>Table14[[#This Row],[Net Weight of 1 piece in kg]]*Table14[[#This Row],[Material 1 share of total (combined total of all materials shall equal 100%)]]</f>
        <v>0</v>
      </c>
      <c r="M102" s="81"/>
      <c r="N102" s="20">
        <f>(Table14[[#This Row],[Weight Material 1 in kg]]+(Table14[[#This Row],[Weight Material 1 in kg]]*Table14[[#This Row],[How much of material 1 is wasted in production? State in % of Material 1]]))*Table14[[#This Row],[Emission Factor Material 1 in kg CO2-eq/kg]]</f>
        <v>0</v>
      </c>
      <c r="O102" s="21"/>
      <c r="P102" s="21"/>
      <c r="Q102" s="21"/>
      <c r="R102" s="22"/>
      <c r="S102" s="19"/>
      <c r="T102" s="19"/>
      <c r="U102" s="20">
        <f>Table14[[#This Row],[Net Weight of 1 piece in kg]]*O102</f>
        <v>0</v>
      </c>
      <c r="V102" s="81"/>
      <c r="W102" s="20">
        <f>(Table14[[#This Row],[Weight of Material 2 in kg]]*Table14[[#This Row],[How much of material 2 is wasted in production? State in % of Material 2]]+Table14[[#This Row],[Weight of Material 2 in kg]])*Table14[[#This Row],[Emission Factor Material 2 kg CO2-eq/kg]]</f>
        <v>0</v>
      </c>
      <c r="X102" s="23"/>
      <c r="Y102" s="23"/>
      <c r="Z102" s="23"/>
      <c r="AA102" s="22"/>
      <c r="AB102" s="19"/>
      <c r="AC102" s="19"/>
      <c r="AD102" s="20">
        <f>Table14[[#This Row],[Net Weight of 1 piece in kg]]*X102</f>
        <v>0</v>
      </c>
      <c r="AE102" s="81"/>
      <c r="AF102" s="20">
        <f>(Table14[[#This Row],[Weight of Material 3 in kg]]*Table14[[#This Row],[How much of material 3 is wasted in production? State in % of Material 3]]+Table14[[#This Row],[Weight of Material 3 in kg]])*Table14[[#This Row],[Emission Factor Material 3 in kg CO2-eq/kg]]</f>
        <v>0</v>
      </c>
      <c r="AG102" s="23"/>
      <c r="AH102" s="23"/>
      <c r="AI102" s="23"/>
      <c r="AJ102" s="22"/>
      <c r="AK102" s="19"/>
      <c r="AL102" s="19"/>
      <c r="AM102" s="20">
        <f>Table14[[#This Row],[Net Weight of 1 piece in kg]]*Table14[[#This Row],[Material 4 share of total (combined total of all materials shall equal 100%)]]</f>
        <v>0</v>
      </c>
      <c r="AN102" s="81"/>
      <c r="AO102" s="20">
        <f>(Table14[[#This Row],[Weight of Material 4 in kg]]*Table14[[#This Row],[How much of material 4 is wasted in production? State in % of Material 4]]+Table14[[#This Row],[Weight of Material 4 in kg]])*Table14[[#This Row],[Emission Factor Secondary Material 4 in kg CO2-eq/kg]]</f>
        <v>0</v>
      </c>
      <c r="AP102" s="20">
        <f>Table14[[#This Row],[Emissios Material 1 in kg CO2-eq/pc]]+Table14[[#This Row],[emissions Material 2 in kg CO2-eq/pc]]+Table14[[#This Row],[Emisison of Material 3 in kg CO2-eq/pc]]+Table14[[#This Row],[Emissions of Material 4 in kg CO2-eq/pc]]</f>
        <v>0</v>
      </c>
      <c r="AQ102" s="19"/>
      <c r="AR102" s="19"/>
      <c r="AS102" s="24">
        <f>Table14[[#This Row],[Option 1 Processing: electricity consumption per piece in kwh]]+Table14[[#This Row],[Option 1 Processing: additional prodcution process electricity consumption per piece in kwh]]</f>
        <v>0</v>
      </c>
      <c r="AT102" s="40"/>
      <c r="AU102" s="19"/>
      <c r="AV102" s="41">
        <f>IF(Table14[[#This Row],[Option 2 Processing: Hourly eletricity consumption of process]]="",0,Table14[[#This Row],[Option 2 Processing: Hourly eletricity consumption of process]]/Table14[[#This Row],[Option 2: Pieces per hour]])</f>
        <v>0</v>
      </c>
      <c r="AW102" s="19"/>
      <c r="AX102" s="63"/>
      <c r="AY102" s="19"/>
      <c r="AZ102" s="41">
        <f>(Table14[[#This Row],[Option 1: Total electricity consumption in kwh per piece]]+AV102)*AW102</f>
        <v>0</v>
      </c>
      <c r="BA102" s="42"/>
      <c r="BB102" s="40"/>
      <c r="BC102" s="40"/>
      <c r="BD102" s="23"/>
      <c r="BE102" s="47">
        <f t="shared" si="4"/>
        <v>0</v>
      </c>
      <c r="BF102" s="20" t="e">
        <f t="shared" si="5"/>
        <v>#DIV/0!</v>
      </c>
    </row>
    <row r="103" spans="1:58" x14ac:dyDescent="0.35">
      <c r="A103" s="19"/>
      <c r="B103" s="19"/>
      <c r="C103" s="19"/>
      <c r="D10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3" s="20">
        <f>Table14[[#This Row],[Net Weight of 1 piece in kg]]+Table14[[#This Row],[Waste in kg per piece (please see waste % per material 1-4)]]</f>
        <v>0</v>
      </c>
      <c r="F103" s="21"/>
      <c r="G103" s="21"/>
      <c r="H103" s="21"/>
      <c r="I103" s="22"/>
      <c r="J103" s="19"/>
      <c r="K103" s="19"/>
      <c r="L103" s="20">
        <f>Table14[[#This Row],[Net Weight of 1 piece in kg]]*Table14[[#This Row],[Material 1 share of total (combined total of all materials shall equal 100%)]]</f>
        <v>0</v>
      </c>
      <c r="M103" s="81"/>
      <c r="N103" s="20">
        <f>(Table14[[#This Row],[Weight Material 1 in kg]]+(Table14[[#This Row],[Weight Material 1 in kg]]*Table14[[#This Row],[How much of material 1 is wasted in production? State in % of Material 1]]))*Table14[[#This Row],[Emission Factor Material 1 in kg CO2-eq/kg]]</f>
        <v>0</v>
      </c>
      <c r="O103" s="21"/>
      <c r="P103" s="21"/>
      <c r="Q103" s="21"/>
      <c r="R103" s="22"/>
      <c r="S103" s="19"/>
      <c r="T103" s="19"/>
      <c r="U103" s="20">
        <f>Table14[[#This Row],[Net Weight of 1 piece in kg]]*O103</f>
        <v>0</v>
      </c>
      <c r="V103" s="81"/>
      <c r="W103" s="20">
        <f>(Table14[[#This Row],[Weight of Material 2 in kg]]*Table14[[#This Row],[How much of material 2 is wasted in production? State in % of Material 2]]+Table14[[#This Row],[Weight of Material 2 in kg]])*Table14[[#This Row],[Emission Factor Material 2 kg CO2-eq/kg]]</f>
        <v>0</v>
      </c>
      <c r="X103" s="23"/>
      <c r="Y103" s="23"/>
      <c r="Z103" s="23"/>
      <c r="AA103" s="22"/>
      <c r="AB103" s="19"/>
      <c r="AC103" s="19"/>
      <c r="AD103" s="20">
        <f>Table14[[#This Row],[Net Weight of 1 piece in kg]]*X103</f>
        <v>0</v>
      </c>
      <c r="AE103" s="81"/>
      <c r="AF103" s="20">
        <f>(Table14[[#This Row],[Weight of Material 3 in kg]]*Table14[[#This Row],[How much of material 3 is wasted in production? State in % of Material 3]]+Table14[[#This Row],[Weight of Material 3 in kg]])*Table14[[#This Row],[Emission Factor Material 3 in kg CO2-eq/kg]]</f>
        <v>0</v>
      </c>
      <c r="AG103" s="23"/>
      <c r="AH103" s="23"/>
      <c r="AI103" s="23"/>
      <c r="AJ103" s="22"/>
      <c r="AK103" s="19"/>
      <c r="AL103" s="19"/>
      <c r="AM103" s="20">
        <f>Table14[[#This Row],[Net Weight of 1 piece in kg]]*Table14[[#This Row],[Material 4 share of total (combined total of all materials shall equal 100%)]]</f>
        <v>0</v>
      </c>
      <c r="AN103" s="81"/>
      <c r="AO103" s="20">
        <f>(Table14[[#This Row],[Weight of Material 4 in kg]]*Table14[[#This Row],[How much of material 4 is wasted in production? State in % of Material 4]]+Table14[[#This Row],[Weight of Material 4 in kg]])*Table14[[#This Row],[Emission Factor Secondary Material 4 in kg CO2-eq/kg]]</f>
        <v>0</v>
      </c>
      <c r="AP103" s="20">
        <f>Table14[[#This Row],[Emissios Material 1 in kg CO2-eq/pc]]+Table14[[#This Row],[emissions Material 2 in kg CO2-eq/pc]]+Table14[[#This Row],[Emisison of Material 3 in kg CO2-eq/pc]]+Table14[[#This Row],[Emissions of Material 4 in kg CO2-eq/pc]]</f>
        <v>0</v>
      </c>
      <c r="AQ103" s="19"/>
      <c r="AR103" s="19"/>
      <c r="AS103" s="24">
        <f>Table14[[#This Row],[Option 1 Processing: electricity consumption per piece in kwh]]+Table14[[#This Row],[Option 1 Processing: additional prodcution process electricity consumption per piece in kwh]]</f>
        <v>0</v>
      </c>
      <c r="AT103" s="40"/>
      <c r="AU103" s="19"/>
      <c r="AV103" s="41">
        <f>IF(Table14[[#This Row],[Option 2 Processing: Hourly eletricity consumption of process]]="",0,Table14[[#This Row],[Option 2 Processing: Hourly eletricity consumption of process]]/Table14[[#This Row],[Option 2: Pieces per hour]])</f>
        <v>0</v>
      </c>
      <c r="AW103" s="19"/>
      <c r="AX103" s="63"/>
      <c r="AY103" s="19"/>
      <c r="AZ103" s="41">
        <f>(Table14[[#This Row],[Option 1: Total electricity consumption in kwh per piece]]+AV103)*AW103</f>
        <v>0</v>
      </c>
      <c r="BA103" s="42"/>
      <c r="BB103" s="40"/>
      <c r="BC103" s="40"/>
      <c r="BD103" s="23"/>
      <c r="BE103" s="47">
        <f t="shared" si="4"/>
        <v>0</v>
      </c>
      <c r="BF103" s="20" t="e">
        <f t="shared" si="5"/>
        <v>#DIV/0!</v>
      </c>
    </row>
    <row r="104" spans="1:58" x14ac:dyDescent="0.35">
      <c r="A104" s="19"/>
      <c r="B104" s="19"/>
      <c r="C104" s="19"/>
      <c r="D10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4" s="20">
        <f>Table14[[#This Row],[Net Weight of 1 piece in kg]]+Table14[[#This Row],[Waste in kg per piece (please see waste % per material 1-4)]]</f>
        <v>0</v>
      </c>
      <c r="F104" s="21"/>
      <c r="G104" s="21"/>
      <c r="H104" s="21"/>
      <c r="I104" s="22"/>
      <c r="J104" s="19"/>
      <c r="K104" s="19"/>
      <c r="L104" s="20">
        <f>Table14[[#This Row],[Net Weight of 1 piece in kg]]*Table14[[#This Row],[Material 1 share of total (combined total of all materials shall equal 100%)]]</f>
        <v>0</v>
      </c>
      <c r="M104" s="81"/>
      <c r="N104" s="20">
        <f>(Table14[[#This Row],[Weight Material 1 in kg]]+(Table14[[#This Row],[Weight Material 1 in kg]]*Table14[[#This Row],[How much of material 1 is wasted in production? State in % of Material 1]]))*Table14[[#This Row],[Emission Factor Material 1 in kg CO2-eq/kg]]</f>
        <v>0</v>
      </c>
      <c r="O104" s="21"/>
      <c r="P104" s="21"/>
      <c r="Q104" s="21"/>
      <c r="R104" s="22"/>
      <c r="S104" s="19"/>
      <c r="T104" s="19"/>
      <c r="U104" s="20">
        <f>Table14[[#This Row],[Net Weight of 1 piece in kg]]*O104</f>
        <v>0</v>
      </c>
      <c r="V104" s="81"/>
      <c r="W104" s="20">
        <f>(Table14[[#This Row],[Weight of Material 2 in kg]]*Table14[[#This Row],[How much of material 2 is wasted in production? State in % of Material 2]]+Table14[[#This Row],[Weight of Material 2 in kg]])*Table14[[#This Row],[Emission Factor Material 2 kg CO2-eq/kg]]</f>
        <v>0</v>
      </c>
      <c r="X104" s="23"/>
      <c r="Y104" s="23"/>
      <c r="Z104" s="23"/>
      <c r="AA104" s="22"/>
      <c r="AB104" s="19"/>
      <c r="AC104" s="19"/>
      <c r="AD104" s="20">
        <f>Table14[[#This Row],[Net Weight of 1 piece in kg]]*X104</f>
        <v>0</v>
      </c>
      <c r="AE104" s="81"/>
      <c r="AF104" s="20">
        <f>(Table14[[#This Row],[Weight of Material 3 in kg]]*Table14[[#This Row],[How much of material 3 is wasted in production? State in % of Material 3]]+Table14[[#This Row],[Weight of Material 3 in kg]])*Table14[[#This Row],[Emission Factor Material 3 in kg CO2-eq/kg]]</f>
        <v>0</v>
      </c>
      <c r="AG104" s="23"/>
      <c r="AH104" s="23"/>
      <c r="AI104" s="23"/>
      <c r="AJ104" s="22"/>
      <c r="AK104" s="19"/>
      <c r="AL104" s="19"/>
      <c r="AM104" s="20">
        <f>Table14[[#This Row],[Net Weight of 1 piece in kg]]*Table14[[#This Row],[Material 4 share of total (combined total of all materials shall equal 100%)]]</f>
        <v>0</v>
      </c>
      <c r="AN104" s="81"/>
      <c r="AO104" s="20">
        <f>(Table14[[#This Row],[Weight of Material 4 in kg]]*Table14[[#This Row],[How much of material 4 is wasted in production? State in % of Material 4]]+Table14[[#This Row],[Weight of Material 4 in kg]])*Table14[[#This Row],[Emission Factor Secondary Material 4 in kg CO2-eq/kg]]</f>
        <v>0</v>
      </c>
      <c r="AP104" s="20">
        <f>Table14[[#This Row],[Emissios Material 1 in kg CO2-eq/pc]]+Table14[[#This Row],[emissions Material 2 in kg CO2-eq/pc]]+Table14[[#This Row],[Emisison of Material 3 in kg CO2-eq/pc]]+Table14[[#This Row],[Emissions of Material 4 in kg CO2-eq/pc]]</f>
        <v>0</v>
      </c>
      <c r="AQ104" s="19"/>
      <c r="AR104" s="19"/>
      <c r="AS104" s="24">
        <f>Table14[[#This Row],[Option 1 Processing: electricity consumption per piece in kwh]]+Table14[[#This Row],[Option 1 Processing: additional prodcution process electricity consumption per piece in kwh]]</f>
        <v>0</v>
      </c>
      <c r="AT104" s="40"/>
      <c r="AU104" s="19"/>
      <c r="AV104" s="41">
        <f>IF(Table14[[#This Row],[Option 2 Processing: Hourly eletricity consumption of process]]="",0,Table14[[#This Row],[Option 2 Processing: Hourly eletricity consumption of process]]/Table14[[#This Row],[Option 2: Pieces per hour]])</f>
        <v>0</v>
      </c>
      <c r="AW104" s="19"/>
      <c r="AX104" s="63"/>
      <c r="AY104" s="19"/>
      <c r="AZ104" s="41">
        <f>(Table14[[#This Row],[Option 1: Total electricity consumption in kwh per piece]]+AV104)*AW104</f>
        <v>0</v>
      </c>
      <c r="BA104" s="42"/>
      <c r="BB104" s="40"/>
      <c r="BC104" s="40"/>
      <c r="BD104" s="23"/>
      <c r="BE104" s="47">
        <f t="shared" si="4"/>
        <v>0</v>
      </c>
      <c r="BF104" s="20" t="e">
        <f t="shared" si="5"/>
        <v>#DIV/0!</v>
      </c>
    </row>
    <row r="105" spans="1:58" x14ac:dyDescent="0.35">
      <c r="A105" s="19"/>
      <c r="B105" s="19"/>
      <c r="C105" s="19"/>
      <c r="D10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5" s="20">
        <f>Table14[[#This Row],[Net Weight of 1 piece in kg]]+Table14[[#This Row],[Waste in kg per piece (please see waste % per material 1-4)]]</f>
        <v>0</v>
      </c>
      <c r="F105" s="21"/>
      <c r="G105" s="21"/>
      <c r="H105" s="21"/>
      <c r="I105" s="22"/>
      <c r="J105" s="19"/>
      <c r="K105" s="19"/>
      <c r="L105" s="20">
        <f>Table14[[#This Row],[Net Weight of 1 piece in kg]]*Table14[[#This Row],[Material 1 share of total (combined total of all materials shall equal 100%)]]</f>
        <v>0</v>
      </c>
      <c r="M105" s="81"/>
      <c r="N105" s="20">
        <f>(Table14[[#This Row],[Weight Material 1 in kg]]+(Table14[[#This Row],[Weight Material 1 in kg]]*Table14[[#This Row],[How much of material 1 is wasted in production? State in % of Material 1]]))*Table14[[#This Row],[Emission Factor Material 1 in kg CO2-eq/kg]]</f>
        <v>0</v>
      </c>
      <c r="O105" s="21"/>
      <c r="P105" s="21"/>
      <c r="Q105" s="21"/>
      <c r="R105" s="22"/>
      <c r="S105" s="19"/>
      <c r="T105" s="19"/>
      <c r="U105" s="20">
        <f>Table14[[#This Row],[Net Weight of 1 piece in kg]]*O105</f>
        <v>0</v>
      </c>
      <c r="V105" s="81"/>
      <c r="W105" s="20">
        <f>(Table14[[#This Row],[Weight of Material 2 in kg]]*Table14[[#This Row],[How much of material 2 is wasted in production? State in % of Material 2]]+Table14[[#This Row],[Weight of Material 2 in kg]])*Table14[[#This Row],[Emission Factor Material 2 kg CO2-eq/kg]]</f>
        <v>0</v>
      </c>
      <c r="X105" s="23"/>
      <c r="Y105" s="23"/>
      <c r="Z105" s="23"/>
      <c r="AA105" s="22"/>
      <c r="AB105" s="19"/>
      <c r="AC105" s="19"/>
      <c r="AD105" s="20">
        <f>Table14[[#This Row],[Net Weight of 1 piece in kg]]*X105</f>
        <v>0</v>
      </c>
      <c r="AE105" s="81"/>
      <c r="AF105" s="20">
        <f>(Table14[[#This Row],[Weight of Material 3 in kg]]*Table14[[#This Row],[How much of material 3 is wasted in production? State in % of Material 3]]+Table14[[#This Row],[Weight of Material 3 in kg]])*Table14[[#This Row],[Emission Factor Material 3 in kg CO2-eq/kg]]</f>
        <v>0</v>
      </c>
      <c r="AG105" s="23"/>
      <c r="AH105" s="23"/>
      <c r="AI105" s="23"/>
      <c r="AJ105" s="22"/>
      <c r="AK105" s="19"/>
      <c r="AL105" s="19"/>
      <c r="AM105" s="20">
        <f>Table14[[#This Row],[Net Weight of 1 piece in kg]]*Table14[[#This Row],[Material 4 share of total (combined total of all materials shall equal 100%)]]</f>
        <v>0</v>
      </c>
      <c r="AN105" s="81"/>
      <c r="AO105" s="20">
        <f>(Table14[[#This Row],[Weight of Material 4 in kg]]*Table14[[#This Row],[How much of material 4 is wasted in production? State in % of Material 4]]+Table14[[#This Row],[Weight of Material 4 in kg]])*Table14[[#This Row],[Emission Factor Secondary Material 4 in kg CO2-eq/kg]]</f>
        <v>0</v>
      </c>
      <c r="AP105" s="20">
        <f>Table14[[#This Row],[Emissios Material 1 in kg CO2-eq/pc]]+Table14[[#This Row],[emissions Material 2 in kg CO2-eq/pc]]+Table14[[#This Row],[Emisison of Material 3 in kg CO2-eq/pc]]+Table14[[#This Row],[Emissions of Material 4 in kg CO2-eq/pc]]</f>
        <v>0</v>
      </c>
      <c r="AQ105" s="19"/>
      <c r="AR105" s="19"/>
      <c r="AS105" s="24">
        <f>Table14[[#This Row],[Option 1 Processing: electricity consumption per piece in kwh]]+Table14[[#This Row],[Option 1 Processing: additional prodcution process electricity consumption per piece in kwh]]</f>
        <v>0</v>
      </c>
      <c r="AT105" s="40"/>
      <c r="AU105" s="19"/>
      <c r="AV105" s="41">
        <f>IF(Table14[[#This Row],[Option 2 Processing: Hourly eletricity consumption of process]]="",0,Table14[[#This Row],[Option 2 Processing: Hourly eletricity consumption of process]]/Table14[[#This Row],[Option 2: Pieces per hour]])</f>
        <v>0</v>
      </c>
      <c r="AW105" s="19"/>
      <c r="AX105" s="63"/>
      <c r="AY105" s="19"/>
      <c r="AZ105" s="41">
        <f>(Table14[[#This Row],[Option 1: Total electricity consumption in kwh per piece]]+AV105)*AW105</f>
        <v>0</v>
      </c>
      <c r="BA105" s="42"/>
      <c r="BB105" s="40"/>
      <c r="BC105" s="40"/>
      <c r="BD105" s="23"/>
      <c r="BE105" s="47">
        <f t="shared" si="4"/>
        <v>0</v>
      </c>
      <c r="BF105" s="20" t="e">
        <f t="shared" si="5"/>
        <v>#DIV/0!</v>
      </c>
    </row>
    <row r="106" spans="1:58" x14ac:dyDescent="0.35">
      <c r="A106" s="19"/>
      <c r="B106" s="19"/>
      <c r="C106" s="19"/>
      <c r="D10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6" s="20">
        <f>Table14[[#This Row],[Net Weight of 1 piece in kg]]+Table14[[#This Row],[Waste in kg per piece (please see waste % per material 1-4)]]</f>
        <v>0</v>
      </c>
      <c r="F106" s="21"/>
      <c r="G106" s="21"/>
      <c r="H106" s="21"/>
      <c r="I106" s="22"/>
      <c r="J106" s="19"/>
      <c r="K106" s="19"/>
      <c r="L106" s="20">
        <f>Table14[[#This Row],[Net Weight of 1 piece in kg]]*Table14[[#This Row],[Material 1 share of total (combined total of all materials shall equal 100%)]]</f>
        <v>0</v>
      </c>
      <c r="M106" s="81"/>
      <c r="N106" s="20">
        <f>(Table14[[#This Row],[Weight Material 1 in kg]]+(Table14[[#This Row],[Weight Material 1 in kg]]*Table14[[#This Row],[How much of material 1 is wasted in production? State in % of Material 1]]))*Table14[[#This Row],[Emission Factor Material 1 in kg CO2-eq/kg]]</f>
        <v>0</v>
      </c>
      <c r="O106" s="21"/>
      <c r="P106" s="21"/>
      <c r="Q106" s="21"/>
      <c r="R106" s="22"/>
      <c r="S106" s="19"/>
      <c r="T106" s="19"/>
      <c r="U106" s="20">
        <f>Table14[[#This Row],[Net Weight of 1 piece in kg]]*O106</f>
        <v>0</v>
      </c>
      <c r="V106" s="81"/>
      <c r="W106" s="20">
        <f>(Table14[[#This Row],[Weight of Material 2 in kg]]*Table14[[#This Row],[How much of material 2 is wasted in production? State in % of Material 2]]+Table14[[#This Row],[Weight of Material 2 in kg]])*Table14[[#This Row],[Emission Factor Material 2 kg CO2-eq/kg]]</f>
        <v>0</v>
      </c>
      <c r="X106" s="23"/>
      <c r="Y106" s="23"/>
      <c r="Z106" s="23"/>
      <c r="AA106" s="22"/>
      <c r="AB106" s="19"/>
      <c r="AC106" s="19"/>
      <c r="AD106" s="20">
        <f>Table14[[#This Row],[Net Weight of 1 piece in kg]]*X106</f>
        <v>0</v>
      </c>
      <c r="AE106" s="81"/>
      <c r="AF106" s="20">
        <f>(Table14[[#This Row],[Weight of Material 3 in kg]]*Table14[[#This Row],[How much of material 3 is wasted in production? State in % of Material 3]]+Table14[[#This Row],[Weight of Material 3 in kg]])*Table14[[#This Row],[Emission Factor Material 3 in kg CO2-eq/kg]]</f>
        <v>0</v>
      </c>
      <c r="AG106" s="23"/>
      <c r="AH106" s="23"/>
      <c r="AI106" s="23"/>
      <c r="AJ106" s="22"/>
      <c r="AK106" s="19"/>
      <c r="AL106" s="19"/>
      <c r="AM106" s="20">
        <f>Table14[[#This Row],[Net Weight of 1 piece in kg]]*Table14[[#This Row],[Material 4 share of total (combined total of all materials shall equal 100%)]]</f>
        <v>0</v>
      </c>
      <c r="AN106" s="81"/>
      <c r="AO106" s="20">
        <f>(Table14[[#This Row],[Weight of Material 4 in kg]]*Table14[[#This Row],[How much of material 4 is wasted in production? State in % of Material 4]]+Table14[[#This Row],[Weight of Material 4 in kg]])*Table14[[#This Row],[Emission Factor Secondary Material 4 in kg CO2-eq/kg]]</f>
        <v>0</v>
      </c>
      <c r="AP106" s="20">
        <f>Table14[[#This Row],[Emissios Material 1 in kg CO2-eq/pc]]+Table14[[#This Row],[emissions Material 2 in kg CO2-eq/pc]]+Table14[[#This Row],[Emisison of Material 3 in kg CO2-eq/pc]]+Table14[[#This Row],[Emissions of Material 4 in kg CO2-eq/pc]]</f>
        <v>0</v>
      </c>
      <c r="AQ106" s="19"/>
      <c r="AR106" s="19"/>
      <c r="AS106" s="24">
        <f>Table14[[#This Row],[Option 1 Processing: electricity consumption per piece in kwh]]+Table14[[#This Row],[Option 1 Processing: additional prodcution process electricity consumption per piece in kwh]]</f>
        <v>0</v>
      </c>
      <c r="AT106" s="40"/>
      <c r="AU106" s="19"/>
      <c r="AV106" s="41">
        <f>IF(Table14[[#This Row],[Option 2 Processing: Hourly eletricity consumption of process]]="",0,Table14[[#This Row],[Option 2 Processing: Hourly eletricity consumption of process]]/Table14[[#This Row],[Option 2: Pieces per hour]])</f>
        <v>0</v>
      </c>
      <c r="AW106" s="19"/>
      <c r="AX106" s="63"/>
      <c r="AY106" s="19"/>
      <c r="AZ106" s="41">
        <f>(Table14[[#This Row],[Option 1: Total electricity consumption in kwh per piece]]+AV106)*AW106</f>
        <v>0</v>
      </c>
      <c r="BA106" s="42"/>
      <c r="BB106" s="40"/>
      <c r="BC106" s="40"/>
      <c r="BD106" s="23"/>
      <c r="BE106" s="47">
        <f t="shared" si="4"/>
        <v>0</v>
      </c>
      <c r="BF106" s="20" t="e">
        <f t="shared" si="5"/>
        <v>#DIV/0!</v>
      </c>
    </row>
    <row r="107" spans="1:58" x14ac:dyDescent="0.35">
      <c r="A107" s="19"/>
      <c r="B107" s="19"/>
      <c r="C107" s="19"/>
      <c r="D10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7" s="20">
        <f>Table14[[#This Row],[Net Weight of 1 piece in kg]]+Table14[[#This Row],[Waste in kg per piece (please see waste % per material 1-4)]]</f>
        <v>0</v>
      </c>
      <c r="F107" s="21"/>
      <c r="G107" s="21"/>
      <c r="H107" s="21"/>
      <c r="I107" s="22"/>
      <c r="J107" s="19"/>
      <c r="K107" s="19"/>
      <c r="L107" s="20">
        <f>Table14[[#This Row],[Net Weight of 1 piece in kg]]*Table14[[#This Row],[Material 1 share of total (combined total of all materials shall equal 100%)]]</f>
        <v>0</v>
      </c>
      <c r="M107" s="81"/>
      <c r="N107" s="20">
        <f>(Table14[[#This Row],[Weight Material 1 in kg]]+(Table14[[#This Row],[Weight Material 1 in kg]]*Table14[[#This Row],[How much of material 1 is wasted in production? State in % of Material 1]]))*Table14[[#This Row],[Emission Factor Material 1 in kg CO2-eq/kg]]</f>
        <v>0</v>
      </c>
      <c r="O107" s="21"/>
      <c r="P107" s="21"/>
      <c r="Q107" s="21"/>
      <c r="R107" s="22"/>
      <c r="S107" s="19"/>
      <c r="T107" s="19"/>
      <c r="U107" s="20">
        <f>Table14[[#This Row],[Net Weight of 1 piece in kg]]*O107</f>
        <v>0</v>
      </c>
      <c r="V107" s="81"/>
      <c r="W107" s="20">
        <f>(Table14[[#This Row],[Weight of Material 2 in kg]]*Table14[[#This Row],[How much of material 2 is wasted in production? State in % of Material 2]]+Table14[[#This Row],[Weight of Material 2 in kg]])*Table14[[#This Row],[Emission Factor Material 2 kg CO2-eq/kg]]</f>
        <v>0</v>
      </c>
      <c r="X107" s="23"/>
      <c r="Y107" s="23"/>
      <c r="Z107" s="23"/>
      <c r="AA107" s="22"/>
      <c r="AB107" s="19"/>
      <c r="AC107" s="19"/>
      <c r="AD107" s="20">
        <f>Table14[[#This Row],[Net Weight of 1 piece in kg]]*X107</f>
        <v>0</v>
      </c>
      <c r="AE107" s="81"/>
      <c r="AF107" s="20">
        <f>(Table14[[#This Row],[Weight of Material 3 in kg]]*Table14[[#This Row],[How much of material 3 is wasted in production? State in % of Material 3]]+Table14[[#This Row],[Weight of Material 3 in kg]])*Table14[[#This Row],[Emission Factor Material 3 in kg CO2-eq/kg]]</f>
        <v>0</v>
      </c>
      <c r="AG107" s="23"/>
      <c r="AH107" s="23"/>
      <c r="AI107" s="23"/>
      <c r="AJ107" s="22"/>
      <c r="AK107" s="19"/>
      <c r="AL107" s="19"/>
      <c r="AM107" s="20">
        <f>Table14[[#This Row],[Net Weight of 1 piece in kg]]*Table14[[#This Row],[Material 4 share of total (combined total of all materials shall equal 100%)]]</f>
        <v>0</v>
      </c>
      <c r="AN107" s="81"/>
      <c r="AO107" s="20">
        <f>(Table14[[#This Row],[Weight of Material 4 in kg]]*Table14[[#This Row],[How much of material 4 is wasted in production? State in % of Material 4]]+Table14[[#This Row],[Weight of Material 4 in kg]])*Table14[[#This Row],[Emission Factor Secondary Material 4 in kg CO2-eq/kg]]</f>
        <v>0</v>
      </c>
      <c r="AP107" s="20">
        <f>Table14[[#This Row],[Emissios Material 1 in kg CO2-eq/pc]]+Table14[[#This Row],[emissions Material 2 in kg CO2-eq/pc]]+Table14[[#This Row],[Emisison of Material 3 in kg CO2-eq/pc]]+Table14[[#This Row],[Emissions of Material 4 in kg CO2-eq/pc]]</f>
        <v>0</v>
      </c>
      <c r="AQ107" s="19"/>
      <c r="AR107" s="19"/>
      <c r="AS107" s="24">
        <f>Table14[[#This Row],[Option 1 Processing: electricity consumption per piece in kwh]]+Table14[[#This Row],[Option 1 Processing: additional prodcution process electricity consumption per piece in kwh]]</f>
        <v>0</v>
      </c>
      <c r="AT107" s="40"/>
      <c r="AU107" s="19"/>
      <c r="AV107" s="41">
        <f>IF(Table14[[#This Row],[Option 2 Processing: Hourly eletricity consumption of process]]="",0,Table14[[#This Row],[Option 2 Processing: Hourly eletricity consumption of process]]/Table14[[#This Row],[Option 2: Pieces per hour]])</f>
        <v>0</v>
      </c>
      <c r="AW107" s="19"/>
      <c r="AX107" s="63"/>
      <c r="AY107" s="19"/>
      <c r="AZ107" s="41">
        <f>(Table14[[#This Row],[Option 1: Total electricity consumption in kwh per piece]]+AV107)*AW107</f>
        <v>0</v>
      </c>
      <c r="BA107" s="42"/>
      <c r="BB107" s="40"/>
      <c r="BC107" s="40"/>
      <c r="BD107" s="23"/>
      <c r="BE107" s="47">
        <f t="shared" si="4"/>
        <v>0</v>
      </c>
      <c r="BF107" s="20" t="e">
        <f t="shared" si="5"/>
        <v>#DIV/0!</v>
      </c>
    </row>
    <row r="108" spans="1:58" x14ac:dyDescent="0.35">
      <c r="A108" s="19"/>
      <c r="B108" s="19"/>
      <c r="C108" s="19"/>
      <c r="D10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8" s="20">
        <f>Table14[[#This Row],[Net Weight of 1 piece in kg]]+Table14[[#This Row],[Waste in kg per piece (please see waste % per material 1-4)]]</f>
        <v>0</v>
      </c>
      <c r="F108" s="21"/>
      <c r="G108" s="21"/>
      <c r="H108" s="21"/>
      <c r="I108" s="22"/>
      <c r="J108" s="19"/>
      <c r="K108" s="19"/>
      <c r="L108" s="20">
        <f>Table14[[#This Row],[Net Weight of 1 piece in kg]]*Table14[[#This Row],[Material 1 share of total (combined total of all materials shall equal 100%)]]</f>
        <v>0</v>
      </c>
      <c r="M108" s="81"/>
      <c r="N108" s="20">
        <f>(Table14[[#This Row],[Weight Material 1 in kg]]+(Table14[[#This Row],[Weight Material 1 in kg]]*Table14[[#This Row],[How much of material 1 is wasted in production? State in % of Material 1]]))*Table14[[#This Row],[Emission Factor Material 1 in kg CO2-eq/kg]]</f>
        <v>0</v>
      </c>
      <c r="O108" s="21"/>
      <c r="P108" s="21"/>
      <c r="Q108" s="21"/>
      <c r="R108" s="22"/>
      <c r="S108" s="19"/>
      <c r="T108" s="19"/>
      <c r="U108" s="20">
        <f>Table14[[#This Row],[Net Weight of 1 piece in kg]]*O108</f>
        <v>0</v>
      </c>
      <c r="V108" s="81"/>
      <c r="W108" s="20">
        <f>(Table14[[#This Row],[Weight of Material 2 in kg]]*Table14[[#This Row],[How much of material 2 is wasted in production? State in % of Material 2]]+Table14[[#This Row],[Weight of Material 2 in kg]])*Table14[[#This Row],[Emission Factor Material 2 kg CO2-eq/kg]]</f>
        <v>0</v>
      </c>
      <c r="X108" s="23"/>
      <c r="Y108" s="23"/>
      <c r="Z108" s="23"/>
      <c r="AA108" s="22"/>
      <c r="AB108" s="19"/>
      <c r="AC108" s="19"/>
      <c r="AD108" s="20">
        <f>Table14[[#This Row],[Net Weight of 1 piece in kg]]*X108</f>
        <v>0</v>
      </c>
      <c r="AE108" s="81"/>
      <c r="AF108" s="20">
        <f>(Table14[[#This Row],[Weight of Material 3 in kg]]*Table14[[#This Row],[How much of material 3 is wasted in production? State in % of Material 3]]+Table14[[#This Row],[Weight of Material 3 in kg]])*Table14[[#This Row],[Emission Factor Material 3 in kg CO2-eq/kg]]</f>
        <v>0</v>
      </c>
      <c r="AG108" s="23"/>
      <c r="AH108" s="23"/>
      <c r="AI108" s="23"/>
      <c r="AJ108" s="22"/>
      <c r="AK108" s="19"/>
      <c r="AL108" s="19"/>
      <c r="AM108" s="20">
        <f>Table14[[#This Row],[Net Weight of 1 piece in kg]]*Table14[[#This Row],[Material 4 share of total (combined total of all materials shall equal 100%)]]</f>
        <v>0</v>
      </c>
      <c r="AN108" s="81"/>
      <c r="AO108" s="20">
        <f>(Table14[[#This Row],[Weight of Material 4 in kg]]*Table14[[#This Row],[How much of material 4 is wasted in production? State in % of Material 4]]+Table14[[#This Row],[Weight of Material 4 in kg]])*Table14[[#This Row],[Emission Factor Secondary Material 4 in kg CO2-eq/kg]]</f>
        <v>0</v>
      </c>
      <c r="AP108" s="20">
        <f>Table14[[#This Row],[Emissios Material 1 in kg CO2-eq/pc]]+Table14[[#This Row],[emissions Material 2 in kg CO2-eq/pc]]+Table14[[#This Row],[Emisison of Material 3 in kg CO2-eq/pc]]+Table14[[#This Row],[Emissions of Material 4 in kg CO2-eq/pc]]</f>
        <v>0</v>
      </c>
      <c r="AQ108" s="19"/>
      <c r="AR108" s="19"/>
      <c r="AS108" s="24">
        <f>Table14[[#This Row],[Option 1 Processing: electricity consumption per piece in kwh]]+Table14[[#This Row],[Option 1 Processing: additional prodcution process electricity consumption per piece in kwh]]</f>
        <v>0</v>
      </c>
      <c r="AT108" s="40"/>
      <c r="AU108" s="19"/>
      <c r="AV108" s="41">
        <f>IF(Table14[[#This Row],[Option 2 Processing: Hourly eletricity consumption of process]]="",0,Table14[[#This Row],[Option 2 Processing: Hourly eletricity consumption of process]]/Table14[[#This Row],[Option 2: Pieces per hour]])</f>
        <v>0</v>
      </c>
      <c r="AW108" s="19"/>
      <c r="AX108" s="63"/>
      <c r="AY108" s="19"/>
      <c r="AZ108" s="41">
        <f>(Table14[[#This Row],[Option 1: Total electricity consumption in kwh per piece]]+AV108)*AW108</f>
        <v>0</v>
      </c>
      <c r="BA108" s="42"/>
      <c r="BB108" s="40"/>
      <c r="BC108" s="40"/>
      <c r="BD108" s="23"/>
      <c r="BE108" s="47">
        <f t="shared" si="4"/>
        <v>0</v>
      </c>
      <c r="BF108" s="20" t="e">
        <f t="shared" si="5"/>
        <v>#DIV/0!</v>
      </c>
    </row>
    <row r="109" spans="1:58" x14ac:dyDescent="0.35">
      <c r="A109" s="19"/>
      <c r="B109" s="19"/>
      <c r="C109" s="19"/>
      <c r="D10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9" s="20">
        <f>Table14[[#This Row],[Net Weight of 1 piece in kg]]+Table14[[#This Row],[Waste in kg per piece (please see waste % per material 1-4)]]</f>
        <v>0</v>
      </c>
      <c r="F109" s="21"/>
      <c r="G109" s="21"/>
      <c r="H109" s="21"/>
      <c r="I109" s="22"/>
      <c r="J109" s="19"/>
      <c r="K109" s="19"/>
      <c r="L109" s="20">
        <f>Table14[[#This Row],[Net Weight of 1 piece in kg]]*Table14[[#This Row],[Material 1 share of total (combined total of all materials shall equal 100%)]]</f>
        <v>0</v>
      </c>
      <c r="M109" s="81"/>
      <c r="N109" s="20">
        <f>(Table14[[#This Row],[Weight Material 1 in kg]]+(Table14[[#This Row],[Weight Material 1 in kg]]*Table14[[#This Row],[How much of material 1 is wasted in production? State in % of Material 1]]))*Table14[[#This Row],[Emission Factor Material 1 in kg CO2-eq/kg]]</f>
        <v>0</v>
      </c>
      <c r="O109" s="21"/>
      <c r="P109" s="21"/>
      <c r="Q109" s="21"/>
      <c r="R109" s="22"/>
      <c r="S109" s="19"/>
      <c r="T109" s="19"/>
      <c r="U109" s="20">
        <f>Table14[[#This Row],[Net Weight of 1 piece in kg]]*O109</f>
        <v>0</v>
      </c>
      <c r="V109" s="81"/>
      <c r="W109" s="20">
        <f>(Table14[[#This Row],[Weight of Material 2 in kg]]*Table14[[#This Row],[How much of material 2 is wasted in production? State in % of Material 2]]+Table14[[#This Row],[Weight of Material 2 in kg]])*Table14[[#This Row],[Emission Factor Material 2 kg CO2-eq/kg]]</f>
        <v>0</v>
      </c>
      <c r="X109" s="23"/>
      <c r="Y109" s="23"/>
      <c r="Z109" s="23"/>
      <c r="AA109" s="22"/>
      <c r="AB109" s="19"/>
      <c r="AC109" s="19"/>
      <c r="AD109" s="20">
        <f>Table14[[#This Row],[Net Weight of 1 piece in kg]]*X109</f>
        <v>0</v>
      </c>
      <c r="AE109" s="81"/>
      <c r="AF109" s="20">
        <f>(Table14[[#This Row],[Weight of Material 3 in kg]]*Table14[[#This Row],[How much of material 3 is wasted in production? State in % of Material 3]]+Table14[[#This Row],[Weight of Material 3 in kg]])*Table14[[#This Row],[Emission Factor Material 3 in kg CO2-eq/kg]]</f>
        <v>0</v>
      </c>
      <c r="AG109" s="23"/>
      <c r="AH109" s="23"/>
      <c r="AI109" s="23"/>
      <c r="AJ109" s="22"/>
      <c r="AK109" s="19"/>
      <c r="AL109" s="19"/>
      <c r="AM109" s="20">
        <f>Table14[[#This Row],[Net Weight of 1 piece in kg]]*Table14[[#This Row],[Material 4 share of total (combined total of all materials shall equal 100%)]]</f>
        <v>0</v>
      </c>
      <c r="AN109" s="81"/>
      <c r="AO109" s="20">
        <f>(Table14[[#This Row],[Weight of Material 4 in kg]]*Table14[[#This Row],[How much of material 4 is wasted in production? State in % of Material 4]]+Table14[[#This Row],[Weight of Material 4 in kg]])*Table14[[#This Row],[Emission Factor Secondary Material 4 in kg CO2-eq/kg]]</f>
        <v>0</v>
      </c>
      <c r="AP109" s="20">
        <f>Table14[[#This Row],[Emissios Material 1 in kg CO2-eq/pc]]+Table14[[#This Row],[emissions Material 2 in kg CO2-eq/pc]]+Table14[[#This Row],[Emisison of Material 3 in kg CO2-eq/pc]]+Table14[[#This Row],[Emissions of Material 4 in kg CO2-eq/pc]]</f>
        <v>0</v>
      </c>
      <c r="AQ109" s="19"/>
      <c r="AR109" s="19"/>
      <c r="AS109" s="24">
        <f>Table14[[#This Row],[Option 1 Processing: electricity consumption per piece in kwh]]+Table14[[#This Row],[Option 1 Processing: additional prodcution process electricity consumption per piece in kwh]]</f>
        <v>0</v>
      </c>
      <c r="AT109" s="40"/>
      <c r="AU109" s="19"/>
      <c r="AV109" s="41">
        <f>IF(Table14[[#This Row],[Option 2 Processing: Hourly eletricity consumption of process]]="",0,Table14[[#This Row],[Option 2 Processing: Hourly eletricity consumption of process]]/Table14[[#This Row],[Option 2: Pieces per hour]])</f>
        <v>0</v>
      </c>
      <c r="AW109" s="19"/>
      <c r="AX109" s="63"/>
      <c r="AY109" s="19"/>
      <c r="AZ109" s="41">
        <f>(Table14[[#This Row],[Option 1: Total electricity consumption in kwh per piece]]+AV109)*AW109</f>
        <v>0</v>
      </c>
      <c r="BA109" s="42"/>
      <c r="BB109" s="40"/>
      <c r="BC109" s="40"/>
      <c r="BD109" s="23"/>
      <c r="BE109" s="47">
        <f t="shared" si="4"/>
        <v>0</v>
      </c>
      <c r="BF109" s="20" t="e">
        <f t="shared" si="5"/>
        <v>#DIV/0!</v>
      </c>
    </row>
    <row r="110" spans="1:58" x14ac:dyDescent="0.35">
      <c r="A110" s="19"/>
      <c r="B110" s="19"/>
      <c r="C110" s="19"/>
      <c r="D11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0" s="20">
        <f>Table14[[#This Row],[Net Weight of 1 piece in kg]]+Table14[[#This Row],[Waste in kg per piece (please see waste % per material 1-4)]]</f>
        <v>0</v>
      </c>
      <c r="F110" s="21"/>
      <c r="G110" s="21"/>
      <c r="H110" s="21"/>
      <c r="I110" s="22"/>
      <c r="J110" s="19"/>
      <c r="K110" s="19"/>
      <c r="L110" s="20">
        <f>Table14[[#This Row],[Net Weight of 1 piece in kg]]*Table14[[#This Row],[Material 1 share of total (combined total of all materials shall equal 100%)]]</f>
        <v>0</v>
      </c>
      <c r="M110" s="81"/>
      <c r="N110" s="20">
        <f>(Table14[[#This Row],[Weight Material 1 in kg]]+(Table14[[#This Row],[Weight Material 1 in kg]]*Table14[[#This Row],[How much of material 1 is wasted in production? State in % of Material 1]]))*Table14[[#This Row],[Emission Factor Material 1 in kg CO2-eq/kg]]</f>
        <v>0</v>
      </c>
      <c r="O110" s="21"/>
      <c r="P110" s="21"/>
      <c r="Q110" s="21"/>
      <c r="R110" s="22"/>
      <c r="S110" s="19"/>
      <c r="T110" s="19"/>
      <c r="U110" s="20">
        <f>Table14[[#This Row],[Net Weight of 1 piece in kg]]*O110</f>
        <v>0</v>
      </c>
      <c r="V110" s="81"/>
      <c r="W110" s="20">
        <f>(Table14[[#This Row],[Weight of Material 2 in kg]]*Table14[[#This Row],[How much of material 2 is wasted in production? State in % of Material 2]]+Table14[[#This Row],[Weight of Material 2 in kg]])*Table14[[#This Row],[Emission Factor Material 2 kg CO2-eq/kg]]</f>
        <v>0</v>
      </c>
      <c r="X110" s="23"/>
      <c r="Y110" s="23"/>
      <c r="Z110" s="23"/>
      <c r="AA110" s="22"/>
      <c r="AB110" s="19"/>
      <c r="AC110" s="19"/>
      <c r="AD110" s="20">
        <f>Table14[[#This Row],[Net Weight of 1 piece in kg]]*X110</f>
        <v>0</v>
      </c>
      <c r="AE110" s="81"/>
      <c r="AF110" s="20">
        <f>(Table14[[#This Row],[Weight of Material 3 in kg]]*Table14[[#This Row],[How much of material 3 is wasted in production? State in % of Material 3]]+Table14[[#This Row],[Weight of Material 3 in kg]])*Table14[[#This Row],[Emission Factor Material 3 in kg CO2-eq/kg]]</f>
        <v>0</v>
      </c>
      <c r="AG110" s="23"/>
      <c r="AH110" s="23"/>
      <c r="AI110" s="23"/>
      <c r="AJ110" s="22"/>
      <c r="AK110" s="19"/>
      <c r="AL110" s="19"/>
      <c r="AM110" s="20">
        <f>Table14[[#This Row],[Net Weight of 1 piece in kg]]*Table14[[#This Row],[Material 4 share of total (combined total of all materials shall equal 100%)]]</f>
        <v>0</v>
      </c>
      <c r="AN110" s="81"/>
      <c r="AO110" s="20">
        <f>(Table14[[#This Row],[Weight of Material 4 in kg]]*Table14[[#This Row],[How much of material 4 is wasted in production? State in % of Material 4]]+Table14[[#This Row],[Weight of Material 4 in kg]])*Table14[[#This Row],[Emission Factor Secondary Material 4 in kg CO2-eq/kg]]</f>
        <v>0</v>
      </c>
      <c r="AP110" s="20">
        <f>Table14[[#This Row],[Emissios Material 1 in kg CO2-eq/pc]]+Table14[[#This Row],[emissions Material 2 in kg CO2-eq/pc]]+Table14[[#This Row],[Emisison of Material 3 in kg CO2-eq/pc]]+Table14[[#This Row],[Emissions of Material 4 in kg CO2-eq/pc]]</f>
        <v>0</v>
      </c>
      <c r="AQ110" s="19"/>
      <c r="AR110" s="19"/>
      <c r="AS110" s="24">
        <f>Table14[[#This Row],[Option 1 Processing: electricity consumption per piece in kwh]]+Table14[[#This Row],[Option 1 Processing: additional prodcution process electricity consumption per piece in kwh]]</f>
        <v>0</v>
      </c>
      <c r="AT110" s="40"/>
      <c r="AU110" s="19"/>
      <c r="AV110" s="41">
        <f>IF(Table14[[#This Row],[Option 2 Processing: Hourly eletricity consumption of process]]="",0,Table14[[#This Row],[Option 2 Processing: Hourly eletricity consumption of process]]/Table14[[#This Row],[Option 2: Pieces per hour]])</f>
        <v>0</v>
      </c>
      <c r="AW110" s="19"/>
      <c r="AX110" s="63"/>
      <c r="AY110" s="19"/>
      <c r="AZ110" s="41">
        <f>(Table14[[#This Row],[Option 1: Total electricity consumption in kwh per piece]]+AV110)*AW110</f>
        <v>0</v>
      </c>
      <c r="BA110" s="42"/>
      <c r="BB110" s="40"/>
      <c r="BC110" s="40"/>
      <c r="BD110" s="23"/>
      <c r="BE110" s="47">
        <f t="shared" si="4"/>
        <v>0</v>
      </c>
      <c r="BF110" s="20" t="e">
        <f t="shared" si="5"/>
        <v>#DIV/0!</v>
      </c>
    </row>
    <row r="111" spans="1:58" x14ac:dyDescent="0.35">
      <c r="A111" s="19"/>
      <c r="B111" s="19"/>
      <c r="C111" s="19"/>
      <c r="D11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1" s="20">
        <f>Table14[[#This Row],[Net Weight of 1 piece in kg]]+Table14[[#This Row],[Waste in kg per piece (please see waste % per material 1-4)]]</f>
        <v>0</v>
      </c>
      <c r="F111" s="21"/>
      <c r="G111" s="21"/>
      <c r="H111" s="21"/>
      <c r="I111" s="22"/>
      <c r="J111" s="19"/>
      <c r="K111" s="19"/>
      <c r="L111" s="20">
        <f>Table14[[#This Row],[Net Weight of 1 piece in kg]]*Table14[[#This Row],[Material 1 share of total (combined total of all materials shall equal 100%)]]</f>
        <v>0</v>
      </c>
      <c r="M111" s="81"/>
      <c r="N111" s="20">
        <f>(Table14[[#This Row],[Weight Material 1 in kg]]+(Table14[[#This Row],[Weight Material 1 in kg]]*Table14[[#This Row],[How much of material 1 is wasted in production? State in % of Material 1]]))*Table14[[#This Row],[Emission Factor Material 1 in kg CO2-eq/kg]]</f>
        <v>0</v>
      </c>
      <c r="O111" s="21"/>
      <c r="P111" s="21"/>
      <c r="Q111" s="21"/>
      <c r="R111" s="22"/>
      <c r="S111" s="19"/>
      <c r="T111" s="19"/>
      <c r="U111" s="20">
        <f>Table14[[#This Row],[Net Weight of 1 piece in kg]]*O111</f>
        <v>0</v>
      </c>
      <c r="V111" s="81"/>
      <c r="W111" s="20">
        <f>(Table14[[#This Row],[Weight of Material 2 in kg]]*Table14[[#This Row],[How much of material 2 is wasted in production? State in % of Material 2]]+Table14[[#This Row],[Weight of Material 2 in kg]])*Table14[[#This Row],[Emission Factor Material 2 kg CO2-eq/kg]]</f>
        <v>0</v>
      </c>
      <c r="X111" s="23"/>
      <c r="Y111" s="23"/>
      <c r="Z111" s="23"/>
      <c r="AA111" s="22"/>
      <c r="AB111" s="19"/>
      <c r="AC111" s="19"/>
      <c r="AD111" s="20">
        <f>Table14[[#This Row],[Net Weight of 1 piece in kg]]*X111</f>
        <v>0</v>
      </c>
      <c r="AE111" s="81"/>
      <c r="AF111" s="20">
        <f>(Table14[[#This Row],[Weight of Material 3 in kg]]*Table14[[#This Row],[How much of material 3 is wasted in production? State in % of Material 3]]+Table14[[#This Row],[Weight of Material 3 in kg]])*Table14[[#This Row],[Emission Factor Material 3 in kg CO2-eq/kg]]</f>
        <v>0</v>
      </c>
      <c r="AG111" s="23"/>
      <c r="AH111" s="23"/>
      <c r="AI111" s="23"/>
      <c r="AJ111" s="22"/>
      <c r="AK111" s="19"/>
      <c r="AL111" s="19"/>
      <c r="AM111" s="20">
        <f>Table14[[#This Row],[Net Weight of 1 piece in kg]]*Table14[[#This Row],[Material 4 share of total (combined total of all materials shall equal 100%)]]</f>
        <v>0</v>
      </c>
      <c r="AN111" s="81"/>
      <c r="AO111" s="20">
        <f>(Table14[[#This Row],[Weight of Material 4 in kg]]*Table14[[#This Row],[How much of material 4 is wasted in production? State in % of Material 4]]+Table14[[#This Row],[Weight of Material 4 in kg]])*Table14[[#This Row],[Emission Factor Secondary Material 4 in kg CO2-eq/kg]]</f>
        <v>0</v>
      </c>
      <c r="AP111" s="20">
        <f>Table14[[#This Row],[Emissios Material 1 in kg CO2-eq/pc]]+Table14[[#This Row],[emissions Material 2 in kg CO2-eq/pc]]+Table14[[#This Row],[Emisison of Material 3 in kg CO2-eq/pc]]+Table14[[#This Row],[Emissions of Material 4 in kg CO2-eq/pc]]</f>
        <v>0</v>
      </c>
      <c r="AQ111" s="19"/>
      <c r="AR111" s="19"/>
      <c r="AS111" s="24">
        <f>Table14[[#This Row],[Option 1 Processing: electricity consumption per piece in kwh]]+Table14[[#This Row],[Option 1 Processing: additional prodcution process electricity consumption per piece in kwh]]</f>
        <v>0</v>
      </c>
      <c r="AT111" s="40"/>
      <c r="AU111" s="19"/>
      <c r="AV111" s="41">
        <f>IF(Table14[[#This Row],[Option 2 Processing: Hourly eletricity consumption of process]]="",0,Table14[[#This Row],[Option 2 Processing: Hourly eletricity consumption of process]]/Table14[[#This Row],[Option 2: Pieces per hour]])</f>
        <v>0</v>
      </c>
      <c r="AW111" s="19"/>
      <c r="AX111" s="63"/>
      <c r="AY111" s="19"/>
      <c r="AZ111" s="41">
        <f>(Table14[[#This Row],[Option 1: Total electricity consumption in kwh per piece]]+AV111)*AW111</f>
        <v>0</v>
      </c>
      <c r="BA111" s="42"/>
      <c r="BB111" s="40"/>
      <c r="BC111" s="40"/>
      <c r="BD111" s="23"/>
      <c r="BE111" s="47">
        <f t="shared" si="4"/>
        <v>0</v>
      </c>
      <c r="BF111" s="20" t="e">
        <f t="shared" si="5"/>
        <v>#DIV/0!</v>
      </c>
    </row>
    <row r="112" spans="1:58" x14ac:dyDescent="0.35">
      <c r="A112" s="19"/>
      <c r="B112" s="19"/>
      <c r="C112" s="19"/>
      <c r="D11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2" s="20">
        <f>Table14[[#This Row],[Net Weight of 1 piece in kg]]+Table14[[#This Row],[Waste in kg per piece (please see waste % per material 1-4)]]</f>
        <v>0</v>
      </c>
      <c r="F112" s="21"/>
      <c r="G112" s="21"/>
      <c r="H112" s="21"/>
      <c r="I112" s="22"/>
      <c r="J112" s="19"/>
      <c r="K112" s="19"/>
      <c r="L112" s="20">
        <f>Table14[[#This Row],[Net Weight of 1 piece in kg]]*Table14[[#This Row],[Material 1 share of total (combined total of all materials shall equal 100%)]]</f>
        <v>0</v>
      </c>
      <c r="M112" s="81"/>
      <c r="N112" s="20">
        <f>(Table14[[#This Row],[Weight Material 1 in kg]]+(Table14[[#This Row],[Weight Material 1 in kg]]*Table14[[#This Row],[How much of material 1 is wasted in production? State in % of Material 1]]))*Table14[[#This Row],[Emission Factor Material 1 in kg CO2-eq/kg]]</f>
        <v>0</v>
      </c>
      <c r="O112" s="21"/>
      <c r="P112" s="21"/>
      <c r="Q112" s="21"/>
      <c r="R112" s="22"/>
      <c r="S112" s="19"/>
      <c r="T112" s="19"/>
      <c r="U112" s="20">
        <f>Table14[[#This Row],[Net Weight of 1 piece in kg]]*O112</f>
        <v>0</v>
      </c>
      <c r="V112" s="81"/>
      <c r="W112" s="20">
        <f>(Table14[[#This Row],[Weight of Material 2 in kg]]*Table14[[#This Row],[How much of material 2 is wasted in production? State in % of Material 2]]+Table14[[#This Row],[Weight of Material 2 in kg]])*Table14[[#This Row],[Emission Factor Material 2 kg CO2-eq/kg]]</f>
        <v>0</v>
      </c>
      <c r="X112" s="23"/>
      <c r="Y112" s="23"/>
      <c r="Z112" s="23"/>
      <c r="AA112" s="22"/>
      <c r="AB112" s="19"/>
      <c r="AC112" s="19"/>
      <c r="AD112" s="20">
        <f>Table14[[#This Row],[Net Weight of 1 piece in kg]]*X112</f>
        <v>0</v>
      </c>
      <c r="AE112" s="81"/>
      <c r="AF112" s="20">
        <f>(Table14[[#This Row],[Weight of Material 3 in kg]]*Table14[[#This Row],[How much of material 3 is wasted in production? State in % of Material 3]]+Table14[[#This Row],[Weight of Material 3 in kg]])*Table14[[#This Row],[Emission Factor Material 3 in kg CO2-eq/kg]]</f>
        <v>0</v>
      </c>
      <c r="AG112" s="23"/>
      <c r="AH112" s="23"/>
      <c r="AI112" s="23"/>
      <c r="AJ112" s="22"/>
      <c r="AK112" s="19"/>
      <c r="AL112" s="19"/>
      <c r="AM112" s="20">
        <f>Table14[[#This Row],[Net Weight of 1 piece in kg]]*Table14[[#This Row],[Material 4 share of total (combined total of all materials shall equal 100%)]]</f>
        <v>0</v>
      </c>
      <c r="AN112" s="81"/>
      <c r="AO112" s="20">
        <f>(Table14[[#This Row],[Weight of Material 4 in kg]]*Table14[[#This Row],[How much of material 4 is wasted in production? State in % of Material 4]]+Table14[[#This Row],[Weight of Material 4 in kg]])*Table14[[#This Row],[Emission Factor Secondary Material 4 in kg CO2-eq/kg]]</f>
        <v>0</v>
      </c>
      <c r="AP112" s="20">
        <f>Table14[[#This Row],[Emissios Material 1 in kg CO2-eq/pc]]+Table14[[#This Row],[emissions Material 2 in kg CO2-eq/pc]]+Table14[[#This Row],[Emisison of Material 3 in kg CO2-eq/pc]]+Table14[[#This Row],[Emissions of Material 4 in kg CO2-eq/pc]]</f>
        <v>0</v>
      </c>
      <c r="AQ112" s="19"/>
      <c r="AR112" s="19"/>
      <c r="AS112" s="24">
        <f>Table14[[#This Row],[Option 1 Processing: electricity consumption per piece in kwh]]+Table14[[#This Row],[Option 1 Processing: additional prodcution process electricity consumption per piece in kwh]]</f>
        <v>0</v>
      </c>
      <c r="AT112" s="40"/>
      <c r="AU112" s="19"/>
      <c r="AV112" s="41">
        <f>IF(Table14[[#This Row],[Option 2 Processing: Hourly eletricity consumption of process]]="",0,Table14[[#This Row],[Option 2 Processing: Hourly eletricity consumption of process]]/Table14[[#This Row],[Option 2: Pieces per hour]])</f>
        <v>0</v>
      </c>
      <c r="AW112" s="19"/>
      <c r="AX112" s="63"/>
      <c r="AY112" s="19"/>
      <c r="AZ112" s="41">
        <f>(Table14[[#This Row],[Option 1: Total electricity consumption in kwh per piece]]+AV112)*AW112</f>
        <v>0</v>
      </c>
      <c r="BA112" s="42"/>
      <c r="BB112" s="40"/>
      <c r="BC112" s="40"/>
      <c r="BD112" s="23"/>
      <c r="BE112" s="47">
        <f t="shared" si="4"/>
        <v>0</v>
      </c>
      <c r="BF112" s="20" t="e">
        <f t="shared" si="5"/>
        <v>#DIV/0!</v>
      </c>
    </row>
    <row r="113" spans="1:58" x14ac:dyDescent="0.35">
      <c r="A113" s="19"/>
      <c r="B113" s="19"/>
      <c r="C113" s="19"/>
      <c r="D11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3" s="20">
        <f>Table14[[#This Row],[Net Weight of 1 piece in kg]]+Table14[[#This Row],[Waste in kg per piece (please see waste % per material 1-4)]]</f>
        <v>0</v>
      </c>
      <c r="F113" s="21"/>
      <c r="G113" s="21"/>
      <c r="H113" s="21"/>
      <c r="I113" s="22"/>
      <c r="J113" s="19"/>
      <c r="K113" s="19"/>
      <c r="L113" s="20">
        <f>Table14[[#This Row],[Net Weight of 1 piece in kg]]*Table14[[#This Row],[Material 1 share of total (combined total of all materials shall equal 100%)]]</f>
        <v>0</v>
      </c>
      <c r="M113" s="81"/>
      <c r="N113" s="20">
        <f>(Table14[[#This Row],[Weight Material 1 in kg]]+(Table14[[#This Row],[Weight Material 1 in kg]]*Table14[[#This Row],[How much of material 1 is wasted in production? State in % of Material 1]]))*Table14[[#This Row],[Emission Factor Material 1 in kg CO2-eq/kg]]</f>
        <v>0</v>
      </c>
      <c r="O113" s="21"/>
      <c r="P113" s="21"/>
      <c r="Q113" s="21"/>
      <c r="R113" s="22"/>
      <c r="S113" s="19"/>
      <c r="T113" s="19"/>
      <c r="U113" s="20">
        <f>Table14[[#This Row],[Net Weight of 1 piece in kg]]*O113</f>
        <v>0</v>
      </c>
      <c r="V113" s="81"/>
      <c r="W113" s="20">
        <f>(Table14[[#This Row],[Weight of Material 2 in kg]]*Table14[[#This Row],[How much of material 2 is wasted in production? State in % of Material 2]]+Table14[[#This Row],[Weight of Material 2 in kg]])*Table14[[#This Row],[Emission Factor Material 2 kg CO2-eq/kg]]</f>
        <v>0</v>
      </c>
      <c r="X113" s="23"/>
      <c r="Y113" s="23"/>
      <c r="Z113" s="23"/>
      <c r="AA113" s="22"/>
      <c r="AB113" s="19"/>
      <c r="AC113" s="19"/>
      <c r="AD113" s="20">
        <f>Table14[[#This Row],[Net Weight of 1 piece in kg]]*X113</f>
        <v>0</v>
      </c>
      <c r="AE113" s="81"/>
      <c r="AF113" s="20">
        <f>(Table14[[#This Row],[Weight of Material 3 in kg]]*Table14[[#This Row],[How much of material 3 is wasted in production? State in % of Material 3]]+Table14[[#This Row],[Weight of Material 3 in kg]])*Table14[[#This Row],[Emission Factor Material 3 in kg CO2-eq/kg]]</f>
        <v>0</v>
      </c>
      <c r="AG113" s="23"/>
      <c r="AH113" s="23"/>
      <c r="AI113" s="23"/>
      <c r="AJ113" s="22"/>
      <c r="AK113" s="19"/>
      <c r="AL113" s="19"/>
      <c r="AM113" s="20">
        <f>Table14[[#This Row],[Net Weight of 1 piece in kg]]*Table14[[#This Row],[Material 4 share of total (combined total of all materials shall equal 100%)]]</f>
        <v>0</v>
      </c>
      <c r="AN113" s="81"/>
      <c r="AO113" s="20">
        <f>(Table14[[#This Row],[Weight of Material 4 in kg]]*Table14[[#This Row],[How much of material 4 is wasted in production? State in % of Material 4]]+Table14[[#This Row],[Weight of Material 4 in kg]])*Table14[[#This Row],[Emission Factor Secondary Material 4 in kg CO2-eq/kg]]</f>
        <v>0</v>
      </c>
      <c r="AP113" s="20">
        <f>Table14[[#This Row],[Emissios Material 1 in kg CO2-eq/pc]]+Table14[[#This Row],[emissions Material 2 in kg CO2-eq/pc]]+Table14[[#This Row],[Emisison of Material 3 in kg CO2-eq/pc]]+Table14[[#This Row],[Emissions of Material 4 in kg CO2-eq/pc]]</f>
        <v>0</v>
      </c>
      <c r="AQ113" s="19"/>
      <c r="AR113" s="19"/>
      <c r="AS113" s="24">
        <f>Table14[[#This Row],[Option 1 Processing: electricity consumption per piece in kwh]]+Table14[[#This Row],[Option 1 Processing: additional prodcution process electricity consumption per piece in kwh]]</f>
        <v>0</v>
      </c>
      <c r="AT113" s="40"/>
      <c r="AU113" s="19"/>
      <c r="AV113" s="41">
        <f>IF(Table14[[#This Row],[Option 2 Processing: Hourly eletricity consumption of process]]="",0,Table14[[#This Row],[Option 2 Processing: Hourly eletricity consumption of process]]/Table14[[#This Row],[Option 2: Pieces per hour]])</f>
        <v>0</v>
      </c>
      <c r="AW113" s="19"/>
      <c r="AX113" s="63"/>
      <c r="AY113" s="19"/>
      <c r="AZ113" s="41">
        <f>(Table14[[#This Row],[Option 1: Total electricity consumption in kwh per piece]]+AV113)*AW113</f>
        <v>0</v>
      </c>
      <c r="BA113" s="42"/>
      <c r="BB113" s="40"/>
      <c r="BC113" s="40"/>
      <c r="BD113" s="23"/>
      <c r="BE113" s="47">
        <f t="shared" si="4"/>
        <v>0</v>
      </c>
      <c r="BF113" s="20" t="e">
        <f t="shared" si="5"/>
        <v>#DIV/0!</v>
      </c>
    </row>
    <row r="114" spans="1:58" x14ac:dyDescent="0.35">
      <c r="A114" s="19"/>
      <c r="B114" s="19"/>
      <c r="C114" s="19"/>
      <c r="D11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4" s="20">
        <f>Table14[[#This Row],[Net Weight of 1 piece in kg]]+Table14[[#This Row],[Waste in kg per piece (please see waste % per material 1-4)]]</f>
        <v>0</v>
      </c>
      <c r="F114" s="21"/>
      <c r="G114" s="21"/>
      <c r="H114" s="21"/>
      <c r="I114" s="22"/>
      <c r="J114" s="19"/>
      <c r="K114" s="19"/>
      <c r="L114" s="20">
        <f>Table14[[#This Row],[Net Weight of 1 piece in kg]]*Table14[[#This Row],[Material 1 share of total (combined total of all materials shall equal 100%)]]</f>
        <v>0</v>
      </c>
      <c r="M114" s="81"/>
      <c r="N114" s="20">
        <f>(Table14[[#This Row],[Weight Material 1 in kg]]+(Table14[[#This Row],[Weight Material 1 in kg]]*Table14[[#This Row],[How much of material 1 is wasted in production? State in % of Material 1]]))*Table14[[#This Row],[Emission Factor Material 1 in kg CO2-eq/kg]]</f>
        <v>0</v>
      </c>
      <c r="O114" s="21"/>
      <c r="P114" s="21"/>
      <c r="Q114" s="21"/>
      <c r="R114" s="22"/>
      <c r="S114" s="19"/>
      <c r="T114" s="19"/>
      <c r="U114" s="20">
        <f>Table14[[#This Row],[Net Weight of 1 piece in kg]]*O114</f>
        <v>0</v>
      </c>
      <c r="V114" s="81"/>
      <c r="W114" s="20">
        <f>(Table14[[#This Row],[Weight of Material 2 in kg]]*Table14[[#This Row],[How much of material 2 is wasted in production? State in % of Material 2]]+Table14[[#This Row],[Weight of Material 2 in kg]])*Table14[[#This Row],[Emission Factor Material 2 kg CO2-eq/kg]]</f>
        <v>0</v>
      </c>
      <c r="X114" s="23"/>
      <c r="Y114" s="23"/>
      <c r="Z114" s="23"/>
      <c r="AA114" s="22"/>
      <c r="AB114" s="19"/>
      <c r="AC114" s="19"/>
      <c r="AD114" s="20">
        <f>Table14[[#This Row],[Net Weight of 1 piece in kg]]*X114</f>
        <v>0</v>
      </c>
      <c r="AE114" s="81"/>
      <c r="AF114" s="20">
        <f>(Table14[[#This Row],[Weight of Material 3 in kg]]*Table14[[#This Row],[How much of material 3 is wasted in production? State in % of Material 3]]+Table14[[#This Row],[Weight of Material 3 in kg]])*Table14[[#This Row],[Emission Factor Material 3 in kg CO2-eq/kg]]</f>
        <v>0</v>
      </c>
      <c r="AG114" s="23"/>
      <c r="AH114" s="23"/>
      <c r="AI114" s="23"/>
      <c r="AJ114" s="22"/>
      <c r="AK114" s="19"/>
      <c r="AL114" s="19"/>
      <c r="AM114" s="20">
        <f>Table14[[#This Row],[Net Weight of 1 piece in kg]]*Table14[[#This Row],[Material 4 share of total (combined total of all materials shall equal 100%)]]</f>
        <v>0</v>
      </c>
      <c r="AN114" s="81"/>
      <c r="AO114" s="20">
        <f>(Table14[[#This Row],[Weight of Material 4 in kg]]*Table14[[#This Row],[How much of material 4 is wasted in production? State in % of Material 4]]+Table14[[#This Row],[Weight of Material 4 in kg]])*Table14[[#This Row],[Emission Factor Secondary Material 4 in kg CO2-eq/kg]]</f>
        <v>0</v>
      </c>
      <c r="AP114" s="20">
        <f>Table14[[#This Row],[Emissios Material 1 in kg CO2-eq/pc]]+Table14[[#This Row],[emissions Material 2 in kg CO2-eq/pc]]+Table14[[#This Row],[Emisison of Material 3 in kg CO2-eq/pc]]+Table14[[#This Row],[Emissions of Material 4 in kg CO2-eq/pc]]</f>
        <v>0</v>
      </c>
      <c r="AQ114" s="19"/>
      <c r="AR114" s="19"/>
      <c r="AS114" s="24">
        <f>Table14[[#This Row],[Option 1 Processing: electricity consumption per piece in kwh]]+Table14[[#This Row],[Option 1 Processing: additional prodcution process electricity consumption per piece in kwh]]</f>
        <v>0</v>
      </c>
      <c r="AT114" s="40"/>
      <c r="AU114" s="19"/>
      <c r="AV114" s="41">
        <f>IF(Table14[[#This Row],[Option 2 Processing: Hourly eletricity consumption of process]]="",0,Table14[[#This Row],[Option 2 Processing: Hourly eletricity consumption of process]]/Table14[[#This Row],[Option 2: Pieces per hour]])</f>
        <v>0</v>
      </c>
      <c r="AW114" s="19"/>
      <c r="AX114" s="63"/>
      <c r="AY114" s="19"/>
      <c r="AZ114" s="41">
        <f>(Table14[[#This Row],[Option 1: Total electricity consumption in kwh per piece]]+AV114)*AW114</f>
        <v>0</v>
      </c>
      <c r="BA114" s="42"/>
      <c r="BB114" s="40"/>
      <c r="BC114" s="40"/>
      <c r="BD114" s="23"/>
      <c r="BE114" s="47">
        <f t="shared" si="4"/>
        <v>0</v>
      </c>
      <c r="BF114" s="20" t="e">
        <f t="shared" si="5"/>
        <v>#DIV/0!</v>
      </c>
    </row>
    <row r="115" spans="1:58" x14ac:dyDescent="0.35">
      <c r="A115" s="19"/>
      <c r="B115" s="19"/>
      <c r="C115" s="19"/>
      <c r="D11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5" s="20">
        <f>Table14[[#This Row],[Net Weight of 1 piece in kg]]+Table14[[#This Row],[Waste in kg per piece (please see waste % per material 1-4)]]</f>
        <v>0</v>
      </c>
      <c r="F115" s="21"/>
      <c r="G115" s="21"/>
      <c r="H115" s="21"/>
      <c r="I115" s="22"/>
      <c r="J115" s="19"/>
      <c r="K115" s="19"/>
      <c r="L115" s="20">
        <f>Table14[[#This Row],[Net Weight of 1 piece in kg]]*Table14[[#This Row],[Material 1 share of total (combined total of all materials shall equal 100%)]]</f>
        <v>0</v>
      </c>
      <c r="M115" s="81"/>
      <c r="N115" s="20">
        <f>(Table14[[#This Row],[Weight Material 1 in kg]]+(Table14[[#This Row],[Weight Material 1 in kg]]*Table14[[#This Row],[How much of material 1 is wasted in production? State in % of Material 1]]))*Table14[[#This Row],[Emission Factor Material 1 in kg CO2-eq/kg]]</f>
        <v>0</v>
      </c>
      <c r="O115" s="21"/>
      <c r="P115" s="21"/>
      <c r="Q115" s="21"/>
      <c r="R115" s="22"/>
      <c r="S115" s="19"/>
      <c r="T115" s="19"/>
      <c r="U115" s="20">
        <f>Table14[[#This Row],[Net Weight of 1 piece in kg]]*O115</f>
        <v>0</v>
      </c>
      <c r="V115" s="81"/>
      <c r="W115" s="20">
        <f>(Table14[[#This Row],[Weight of Material 2 in kg]]*Table14[[#This Row],[How much of material 2 is wasted in production? State in % of Material 2]]+Table14[[#This Row],[Weight of Material 2 in kg]])*Table14[[#This Row],[Emission Factor Material 2 kg CO2-eq/kg]]</f>
        <v>0</v>
      </c>
      <c r="X115" s="23"/>
      <c r="Y115" s="23"/>
      <c r="Z115" s="23"/>
      <c r="AA115" s="22"/>
      <c r="AB115" s="19"/>
      <c r="AC115" s="19"/>
      <c r="AD115" s="20">
        <f>Table14[[#This Row],[Net Weight of 1 piece in kg]]*X115</f>
        <v>0</v>
      </c>
      <c r="AE115" s="81"/>
      <c r="AF115" s="20">
        <f>(Table14[[#This Row],[Weight of Material 3 in kg]]*Table14[[#This Row],[How much of material 3 is wasted in production? State in % of Material 3]]+Table14[[#This Row],[Weight of Material 3 in kg]])*Table14[[#This Row],[Emission Factor Material 3 in kg CO2-eq/kg]]</f>
        <v>0</v>
      </c>
      <c r="AG115" s="23"/>
      <c r="AH115" s="23"/>
      <c r="AI115" s="23"/>
      <c r="AJ115" s="22"/>
      <c r="AK115" s="19"/>
      <c r="AL115" s="19"/>
      <c r="AM115" s="20">
        <f>Table14[[#This Row],[Net Weight of 1 piece in kg]]*Table14[[#This Row],[Material 4 share of total (combined total of all materials shall equal 100%)]]</f>
        <v>0</v>
      </c>
      <c r="AN115" s="81"/>
      <c r="AO115" s="20">
        <f>(Table14[[#This Row],[Weight of Material 4 in kg]]*Table14[[#This Row],[How much of material 4 is wasted in production? State in % of Material 4]]+Table14[[#This Row],[Weight of Material 4 in kg]])*Table14[[#This Row],[Emission Factor Secondary Material 4 in kg CO2-eq/kg]]</f>
        <v>0</v>
      </c>
      <c r="AP115" s="20">
        <f>Table14[[#This Row],[Emissios Material 1 in kg CO2-eq/pc]]+Table14[[#This Row],[emissions Material 2 in kg CO2-eq/pc]]+Table14[[#This Row],[Emisison of Material 3 in kg CO2-eq/pc]]+Table14[[#This Row],[Emissions of Material 4 in kg CO2-eq/pc]]</f>
        <v>0</v>
      </c>
      <c r="AQ115" s="19"/>
      <c r="AR115" s="19"/>
      <c r="AS115" s="24">
        <f>Table14[[#This Row],[Option 1 Processing: electricity consumption per piece in kwh]]+Table14[[#This Row],[Option 1 Processing: additional prodcution process electricity consumption per piece in kwh]]</f>
        <v>0</v>
      </c>
      <c r="AT115" s="40"/>
      <c r="AU115" s="19"/>
      <c r="AV115" s="41">
        <f>IF(Table14[[#This Row],[Option 2 Processing: Hourly eletricity consumption of process]]="",0,Table14[[#This Row],[Option 2 Processing: Hourly eletricity consumption of process]]/Table14[[#This Row],[Option 2: Pieces per hour]])</f>
        <v>0</v>
      </c>
      <c r="AW115" s="19"/>
      <c r="AX115" s="63"/>
      <c r="AY115" s="19"/>
      <c r="AZ115" s="41">
        <f>(Table14[[#This Row],[Option 1: Total electricity consumption in kwh per piece]]+AV115)*AW115</f>
        <v>0</v>
      </c>
      <c r="BA115" s="42"/>
      <c r="BB115" s="40"/>
      <c r="BC115" s="40"/>
      <c r="BD115" s="23"/>
      <c r="BE115" s="47">
        <f t="shared" si="4"/>
        <v>0</v>
      </c>
      <c r="BF115" s="20" t="e">
        <f t="shared" si="5"/>
        <v>#DIV/0!</v>
      </c>
    </row>
    <row r="116" spans="1:58" x14ac:dyDescent="0.35">
      <c r="A116" s="19"/>
      <c r="B116" s="19"/>
      <c r="C116" s="19"/>
      <c r="D11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6" s="20">
        <f>Table14[[#This Row],[Net Weight of 1 piece in kg]]+Table14[[#This Row],[Waste in kg per piece (please see waste % per material 1-4)]]</f>
        <v>0</v>
      </c>
      <c r="F116" s="21"/>
      <c r="G116" s="21"/>
      <c r="H116" s="21"/>
      <c r="I116" s="22"/>
      <c r="J116" s="19"/>
      <c r="K116" s="19"/>
      <c r="L116" s="20">
        <f>Table14[[#This Row],[Net Weight of 1 piece in kg]]*Table14[[#This Row],[Material 1 share of total (combined total of all materials shall equal 100%)]]</f>
        <v>0</v>
      </c>
      <c r="M116" s="81"/>
      <c r="N116" s="20">
        <f>(Table14[[#This Row],[Weight Material 1 in kg]]+(Table14[[#This Row],[Weight Material 1 in kg]]*Table14[[#This Row],[How much of material 1 is wasted in production? State in % of Material 1]]))*Table14[[#This Row],[Emission Factor Material 1 in kg CO2-eq/kg]]</f>
        <v>0</v>
      </c>
      <c r="O116" s="21"/>
      <c r="P116" s="21"/>
      <c r="Q116" s="21"/>
      <c r="R116" s="22"/>
      <c r="S116" s="19"/>
      <c r="T116" s="19"/>
      <c r="U116" s="20">
        <f>Table14[[#This Row],[Net Weight of 1 piece in kg]]*O116</f>
        <v>0</v>
      </c>
      <c r="V116" s="81"/>
      <c r="W116" s="20">
        <f>(Table14[[#This Row],[Weight of Material 2 in kg]]*Table14[[#This Row],[How much of material 2 is wasted in production? State in % of Material 2]]+Table14[[#This Row],[Weight of Material 2 in kg]])*Table14[[#This Row],[Emission Factor Material 2 kg CO2-eq/kg]]</f>
        <v>0</v>
      </c>
      <c r="X116" s="23"/>
      <c r="Y116" s="23"/>
      <c r="Z116" s="23"/>
      <c r="AA116" s="22"/>
      <c r="AB116" s="19"/>
      <c r="AC116" s="19"/>
      <c r="AD116" s="20">
        <f>Table14[[#This Row],[Net Weight of 1 piece in kg]]*X116</f>
        <v>0</v>
      </c>
      <c r="AE116" s="81"/>
      <c r="AF116" s="20">
        <f>(Table14[[#This Row],[Weight of Material 3 in kg]]*Table14[[#This Row],[How much of material 3 is wasted in production? State in % of Material 3]]+Table14[[#This Row],[Weight of Material 3 in kg]])*Table14[[#This Row],[Emission Factor Material 3 in kg CO2-eq/kg]]</f>
        <v>0</v>
      </c>
      <c r="AG116" s="23"/>
      <c r="AH116" s="23"/>
      <c r="AI116" s="23"/>
      <c r="AJ116" s="22"/>
      <c r="AK116" s="19"/>
      <c r="AL116" s="19"/>
      <c r="AM116" s="20">
        <f>Table14[[#This Row],[Net Weight of 1 piece in kg]]*Table14[[#This Row],[Material 4 share of total (combined total of all materials shall equal 100%)]]</f>
        <v>0</v>
      </c>
      <c r="AN116" s="81"/>
      <c r="AO116" s="20">
        <f>(Table14[[#This Row],[Weight of Material 4 in kg]]*Table14[[#This Row],[How much of material 4 is wasted in production? State in % of Material 4]]+Table14[[#This Row],[Weight of Material 4 in kg]])*Table14[[#This Row],[Emission Factor Secondary Material 4 in kg CO2-eq/kg]]</f>
        <v>0</v>
      </c>
      <c r="AP116" s="20">
        <f>Table14[[#This Row],[Emissios Material 1 in kg CO2-eq/pc]]+Table14[[#This Row],[emissions Material 2 in kg CO2-eq/pc]]+Table14[[#This Row],[Emisison of Material 3 in kg CO2-eq/pc]]+Table14[[#This Row],[Emissions of Material 4 in kg CO2-eq/pc]]</f>
        <v>0</v>
      </c>
      <c r="AQ116" s="19"/>
      <c r="AR116" s="19"/>
      <c r="AS116" s="24">
        <f>Table14[[#This Row],[Option 1 Processing: electricity consumption per piece in kwh]]+Table14[[#This Row],[Option 1 Processing: additional prodcution process electricity consumption per piece in kwh]]</f>
        <v>0</v>
      </c>
      <c r="AT116" s="40"/>
      <c r="AU116" s="19"/>
      <c r="AV116" s="41">
        <f>IF(Table14[[#This Row],[Option 2 Processing: Hourly eletricity consumption of process]]="",0,Table14[[#This Row],[Option 2 Processing: Hourly eletricity consumption of process]]/Table14[[#This Row],[Option 2: Pieces per hour]])</f>
        <v>0</v>
      </c>
      <c r="AW116" s="19"/>
      <c r="AX116" s="63"/>
      <c r="AY116" s="19"/>
      <c r="AZ116" s="41">
        <f>(Table14[[#This Row],[Option 1: Total electricity consumption in kwh per piece]]+AV116)*AW116</f>
        <v>0</v>
      </c>
      <c r="BA116" s="42"/>
      <c r="BB116" s="40"/>
      <c r="BC116" s="40"/>
      <c r="BD116" s="23"/>
      <c r="BE116" s="47">
        <f t="shared" si="4"/>
        <v>0</v>
      </c>
      <c r="BF116" s="20" t="e">
        <f t="shared" si="5"/>
        <v>#DIV/0!</v>
      </c>
    </row>
    <row r="117" spans="1:58" x14ac:dyDescent="0.35">
      <c r="A117" s="19"/>
      <c r="B117" s="19"/>
      <c r="C117" s="19"/>
      <c r="D11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7" s="20">
        <f>Table14[[#This Row],[Net Weight of 1 piece in kg]]+Table14[[#This Row],[Waste in kg per piece (please see waste % per material 1-4)]]</f>
        <v>0</v>
      </c>
      <c r="F117" s="21"/>
      <c r="G117" s="21"/>
      <c r="H117" s="21"/>
      <c r="I117" s="22"/>
      <c r="J117" s="19"/>
      <c r="K117" s="19"/>
      <c r="L117" s="20">
        <f>Table14[[#This Row],[Net Weight of 1 piece in kg]]*Table14[[#This Row],[Material 1 share of total (combined total of all materials shall equal 100%)]]</f>
        <v>0</v>
      </c>
      <c r="M117" s="81"/>
      <c r="N117" s="20">
        <f>(Table14[[#This Row],[Weight Material 1 in kg]]+(Table14[[#This Row],[Weight Material 1 in kg]]*Table14[[#This Row],[How much of material 1 is wasted in production? State in % of Material 1]]))*Table14[[#This Row],[Emission Factor Material 1 in kg CO2-eq/kg]]</f>
        <v>0</v>
      </c>
      <c r="O117" s="21"/>
      <c r="P117" s="21"/>
      <c r="Q117" s="21"/>
      <c r="R117" s="22"/>
      <c r="S117" s="19"/>
      <c r="T117" s="19"/>
      <c r="U117" s="20">
        <f>Table14[[#This Row],[Net Weight of 1 piece in kg]]*O117</f>
        <v>0</v>
      </c>
      <c r="V117" s="81"/>
      <c r="W117" s="20">
        <f>(Table14[[#This Row],[Weight of Material 2 in kg]]*Table14[[#This Row],[How much of material 2 is wasted in production? State in % of Material 2]]+Table14[[#This Row],[Weight of Material 2 in kg]])*Table14[[#This Row],[Emission Factor Material 2 kg CO2-eq/kg]]</f>
        <v>0</v>
      </c>
      <c r="X117" s="23"/>
      <c r="Y117" s="23"/>
      <c r="Z117" s="23"/>
      <c r="AA117" s="22"/>
      <c r="AB117" s="19"/>
      <c r="AC117" s="19"/>
      <c r="AD117" s="20">
        <f>Table14[[#This Row],[Net Weight of 1 piece in kg]]*X117</f>
        <v>0</v>
      </c>
      <c r="AE117" s="81"/>
      <c r="AF117" s="20">
        <f>(Table14[[#This Row],[Weight of Material 3 in kg]]*Table14[[#This Row],[How much of material 3 is wasted in production? State in % of Material 3]]+Table14[[#This Row],[Weight of Material 3 in kg]])*Table14[[#This Row],[Emission Factor Material 3 in kg CO2-eq/kg]]</f>
        <v>0</v>
      </c>
      <c r="AG117" s="23"/>
      <c r="AH117" s="23"/>
      <c r="AI117" s="23"/>
      <c r="AJ117" s="22"/>
      <c r="AK117" s="19"/>
      <c r="AL117" s="19"/>
      <c r="AM117" s="20">
        <f>Table14[[#This Row],[Net Weight of 1 piece in kg]]*Table14[[#This Row],[Material 4 share of total (combined total of all materials shall equal 100%)]]</f>
        <v>0</v>
      </c>
      <c r="AN117" s="81"/>
      <c r="AO117" s="20">
        <f>(Table14[[#This Row],[Weight of Material 4 in kg]]*Table14[[#This Row],[How much of material 4 is wasted in production? State in % of Material 4]]+Table14[[#This Row],[Weight of Material 4 in kg]])*Table14[[#This Row],[Emission Factor Secondary Material 4 in kg CO2-eq/kg]]</f>
        <v>0</v>
      </c>
      <c r="AP117" s="20">
        <f>Table14[[#This Row],[Emissios Material 1 in kg CO2-eq/pc]]+Table14[[#This Row],[emissions Material 2 in kg CO2-eq/pc]]+Table14[[#This Row],[Emisison of Material 3 in kg CO2-eq/pc]]+Table14[[#This Row],[Emissions of Material 4 in kg CO2-eq/pc]]</f>
        <v>0</v>
      </c>
      <c r="AQ117" s="19"/>
      <c r="AR117" s="19"/>
      <c r="AS117" s="24">
        <f>Table14[[#This Row],[Option 1 Processing: electricity consumption per piece in kwh]]+Table14[[#This Row],[Option 1 Processing: additional prodcution process electricity consumption per piece in kwh]]</f>
        <v>0</v>
      </c>
      <c r="AT117" s="40"/>
      <c r="AU117" s="19"/>
      <c r="AV117" s="41">
        <f>IF(Table14[[#This Row],[Option 2 Processing: Hourly eletricity consumption of process]]="",0,Table14[[#This Row],[Option 2 Processing: Hourly eletricity consumption of process]]/Table14[[#This Row],[Option 2: Pieces per hour]])</f>
        <v>0</v>
      </c>
      <c r="AW117" s="19"/>
      <c r="AX117" s="63"/>
      <c r="AY117" s="19"/>
      <c r="AZ117" s="41">
        <f>(Table14[[#This Row],[Option 1: Total electricity consumption in kwh per piece]]+AV117)*AW117</f>
        <v>0</v>
      </c>
      <c r="BA117" s="42"/>
      <c r="BB117" s="40"/>
      <c r="BC117" s="40"/>
      <c r="BD117" s="23"/>
      <c r="BE117" s="47">
        <f t="shared" si="4"/>
        <v>0</v>
      </c>
      <c r="BF117" s="20" t="e">
        <f t="shared" si="5"/>
        <v>#DIV/0!</v>
      </c>
    </row>
    <row r="118" spans="1:58" x14ac:dyDescent="0.35">
      <c r="A118" s="19"/>
      <c r="B118" s="19"/>
      <c r="C118" s="19"/>
      <c r="D11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8" s="20">
        <f>Table14[[#This Row],[Net Weight of 1 piece in kg]]+Table14[[#This Row],[Waste in kg per piece (please see waste % per material 1-4)]]</f>
        <v>0</v>
      </c>
      <c r="F118" s="21"/>
      <c r="G118" s="21"/>
      <c r="H118" s="21"/>
      <c r="I118" s="22"/>
      <c r="J118" s="19"/>
      <c r="K118" s="19"/>
      <c r="L118" s="20">
        <f>Table14[[#This Row],[Net Weight of 1 piece in kg]]*Table14[[#This Row],[Material 1 share of total (combined total of all materials shall equal 100%)]]</f>
        <v>0</v>
      </c>
      <c r="M118" s="81"/>
      <c r="N118" s="20">
        <f>(Table14[[#This Row],[Weight Material 1 in kg]]+(Table14[[#This Row],[Weight Material 1 in kg]]*Table14[[#This Row],[How much of material 1 is wasted in production? State in % of Material 1]]))*Table14[[#This Row],[Emission Factor Material 1 in kg CO2-eq/kg]]</f>
        <v>0</v>
      </c>
      <c r="O118" s="21"/>
      <c r="P118" s="21"/>
      <c r="Q118" s="21"/>
      <c r="R118" s="22"/>
      <c r="S118" s="19"/>
      <c r="T118" s="19"/>
      <c r="U118" s="20">
        <f>Table14[[#This Row],[Net Weight of 1 piece in kg]]*O118</f>
        <v>0</v>
      </c>
      <c r="V118" s="81"/>
      <c r="W118" s="20">
        <f>(Table14[[#This Row],[Weight of Material 2 in kg]]*Table14[[#This Row],[How much of material 2 is wasted in production? State in % of Material 2]]+Table14[[#This Row],[Weight of Material 2 in kg]])*Table14[[#This Row],[Emission Factor Material 2 kg CO2-eq/kg]]</f>
        <v>0</v>
      </c>
      <c r="X118" s="23"/>
      <c r="Y118" s="23"/>
      <c r="Z118" s="23"/>
      <c r="AA118" s="22"/>
      <c r="AB118" s="19"/>
      <c r="AC118" s="19"/>
      <c r="AD118" s="20">
        <f>Table14[[#This Row],[Net Weight of 1 piece in kg]]*X118</f>
        <v>0</v>
      </c>
      <c r="AE118" s="81"/>
      <c r="AF118" s="20">
        <f>(Table14[[#This Row],[Weight of Material 3 in kg]]*Table14[[#This Row],[How much of material 3 is wasted in production? State in % of Material 3]]+Table14[[#This Row],[Weight of Material 3 in kg]])*Table14[[#This Row],[Emission Factor Material 3 in kg CO2-eq/kg]]</f>
        <v>0</v>
      </c>
      <c r="AG118" s="23"/>
      <c r="AH118" s="23"/>
      <c r="AI118" s="23"/>
      <c r="AJ118" s="22"/>
      <c r="AK118" s="19"/>
      <c r="AL118" s="19"/>
      <c r="AM118" s="20">
        <f>Table14[[#This Row],[Net Weight of 1 piece in kg]]*Table14[[#This Row],[Material 4 share of total (combined total of all materials shall equal 100%)]]</f>
        <v>0</v>
      </c>
      <c r="AN118" s="81"/>
      <c r="AO118" s="20">
        <f>(Table14[[#This Row],[Weight of Material 4 in kg]]*Table14[[#This Row],[How much of material 4 is wasted in production? State in % of Material 4]]+Table14[[#This Row],[Weight of Material 4 in kg]])*Table14[[#This Row],[Emission Factor Secondary Material 4 in kg CO2-eq/kg]]</f>
        <v>0</v>
      </c>
      <c r="AP118" s="20">
        <f>Table14[[#This Row],[Emissios Material 1 in kg CO2-eq/pc]]+Table14[[#This Row],[emissions Material 2 in kg CO2-eq/pc]]+Table14[[#This Row],[Emisison of Material 3 in kg CO2-eq/pc]]+Table14[[#This Row],[Emissions of Material 4 in kg CO2-eq/pc]]</f>
        <v>0</v>
      </c>
      <c r="AQ118" s="19"/>
      <c r="AR118" s="19"/>
      <c r="AS118" s="24">
        <f>Table14[[#This Row],[Option 1 Processing: electricity consumption per piece in kwh]]+Table14[[#This Row],[Option 1 Processing: additional prodcution process electricity consumption per piece in kwh]]</f>
        <v>0</v>
      </c>
      <c r="AT118" s="40"/>
      <c r="AU118" s="19"/>
      <c r="AV118" s="41">
        <f>IF(Table14[[#This Row],[Option 2 Processing: Hourly eletricity consumption of process]]="",0,Table14[[#This Row],[Option 2 Processing: Hourly eletricity consumption of process]]/Table14[[#This Row],[Option 2: Pieces per hour]])</f>
        <v>0</v>
      </c>
      <c r="AW118" s="19"/>
      <c r="AX118" s="63"/>
      <c r="AY118" s="19"/>
      <c r="AZ118" s="41">
        <f>(Table14[[#This Row],[Option 1: Total electricity consumption in kwh per piece]]+AV118)*AW118</f>
        <v>0</v>
      </c>
      <c r="BA118" s="42"/>
      <c r="BB118" s="40"/>
      <c r="BC118" s="40"/>
      <c r="BD118" s="23"/>
      <c r="BE118" s="47">
        <f t="shared" si="4"/>
        <v>0</v>
      </c>
      <c r="BF118" s="20" t="e">
        <f t="shared" si="5"/>
        <v>#DIV/0!</v>
      </c>
    </row>
    <row r="119" spans="1:58" x14ac:dyDescent="0.35">
      <c r="A119" s="19"/>
      <c r="B119" s="19"/>
      <c r="C119" s="19"/>
      <c r="D11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9" s="20">
        <f>Table14[[#This Row],[Net Weight of 1 piece in kg]]+Table14[[#This Row],[Waste in kg per piece (please see waste % per material 1-4)]]</f>
        <v>0</v>
      </c>
      <c r="F119" s="21"/>
      <c r="G119" s="21"/>
      <c r="H119" s="21"/>
      <c r="I119" s="22"/>
      <c r="J119" s="19"/>
      <c r="K119" s="19"/>
      <c r="L119" s="20">
        <f>Table14[[#This Row],[Net Weight of 1 piece in kg]]*Table14[[#This Row],[Material 1 share of total (combined total of all materials shall equal 100%)]]</f>
        <v>0</v>
      </c>
      <c r="M119" s="81"/>
      <c r="N119" s="20">
        <f>(Table14[[#This Row],[Weight Material 1 in kg]]+(Table14[[#This Row],[Weight Material 1 in kg]]*Table14[[#This Row],[How much of material 1 is wasted in production? State in % of Material 1]]))*Table14[[#This Row],[Emission Factor Material 1 in kg CO2-eq/kg]]</f>
        <v>0</v>
      </c>
      <c r="O119" s="21"/>
      <c r="P119" s="21"/>
      <c r="Q119" s="21"/>
      <c r="R119" s="22"/>
      <c r="S119" s="19"/>
      <c r="T119" s="19"/>
      <c r="U119" s="20">
        <f>Table14[[#This Row],[Net Weight of 1 piece in kg]]*O119</f>
        <v>0</v>
      </c>
      <c r="V119" s="81"/>
      <c r="W119" s="20">
        <f>(Table14[[#This Row],[Weight of Material 2 in kg]]*Table14[[#This Row],[How much of material 2 is wasted in production? State in % of Material 2]]+Table14[[#This Row],[Weight of Material 2 in kg]])*Table14[[#This Row],[Emission Factor Material 2 kg CO2-eq/kg]]</f>
        <v>0</v>
      </c>
      <c r="X119" s="23"/>
      <c r="Y119" s="23"/>
      <c r="Z119" s="23"/>
      <c r="AA119" s="22"/>
      <c r="AB119" s="19"/>
      <c r="AC119" s="19"/>
      <c r="AD119" s="20">
        <f>Table14[[#This Row],[Net Weight of 1 piece in kg]]*X119</f>
        <v>0</v>
      </c>
      <c r="AE119" s="81"/>
      <c r="AF119" s="20">
        <f>(Table14[[#This Row],[Weight of Material 3 in kg]]*Table14[[#This Row],[How much of material 3 is wasted in production? State in % of Material 3]]+Table14[[#This Row],[Weight of Material 3 in kg]])*Table14[[#This Row],[Emission Factor Material 3 in kg CO2-eq/kg]]</f>
        <v>0</v>
      </c>
      <c r="AG119" s="23"/>
      <c r="AH119" s="23"/>
      <c r="AI119" s="23"/>
      <c r="AJ119" s="22"/>
      <c r="AK119" s="19"/>
      <c r="AL119" s="19"/>
      <c r="AM119" s="20">
        <f>Table14[[#This Row],[Net Weight of 1 piece in kg]]*Table14[[#This Row],[Material 4 share of total (combined total of all materials shall equal 100%)]]</f>
        <v>0</v>
      </c>
      <c r="AN119" s="81"/>
      <c r="AO119" s="20">
        <f>(Table14[[#This Row],[Weight of Material 4 in kg]]*Table14[[#This Row],[How much of material 4 is wasted in production? State in % of Material 4]]+Table14[[#This Row],[Weight of Material 4 in kg]])*Table14[[#This Row],[Emission Factor Secondary Material 4 in kg CO2-eq/kg]]</f>
        <v>0</v>
      </c>
      <c r="AP119" s="20">
        <f>Table14[[#This Row],[Emissios Material 1 in kg CO2-eq/pc]]+Table14[[#This Row],[emissions Material 2 in kg CO2-eq/pc]]+Table14[[#This Row],[Emisison of Material 3 in kg CO2-eq/pc]]+Table14[[#This Row],[Emissions of Material 4 in kg CO2-eq/pc]]</f>
        <v>0</v>
      </c>
      <c r="AQ119" s="19"/>
      <c r="AR119" s="19"/>
      <c r="AS119" s="24">
        <f>Table14[[#This Row],[Option 1 Processing: electricity consumption per piece in kwh]]+Table14[[#This Row],[Option 1 Processing: additional prodcution process electricity consumption per piece in kwh]]</f>
        <v>0</v>
      </c>
      <c r="AT119" s="40"/>
      <c r="AU119" s="19"/>
      <c r="AV119" s="41">
        <f>IF(Table14[[#This Row],[Option 2 Processing: Hourly eletricity consumption of process]]="",0,Table14[[#This Row],[Option 2 Processing: Hourly eletricity consumption of process]]/Table14[[#This Row],[Option 2: Pieces per hour]])</f>
        <v>0</v>
      </c>
      <c r="AW119" s="19"/>
      <c r="AX119" s="63"/>
      <c r="AY119" s="19"/>
      <c r="AZ119" s="41">
        <f>(Table14[[#This Row],[Option 1: Total electricity consumption in kwh per piece]]+AV119)*AW119</f>
        <v>0</v>
      </c>
      <c r="BA119" s="42"/>
      <c r="BB119" s="40"/>
      <c r="BC119" s="40"/>
      <c r="BD119" s="23"/>
      <c r="BE119" s="47">
        <f t="shared" si="4"/>
        <v>0</v>
      </c>
      <c r="BF119" s="20" t="e">
        <f t="shared" si="5"/>
        <v>#DIV/0!</v>
      </c>
    </row>
    <row r="120" spans="1:58" x14ac:dyDescent="0.35">
      <c r="A120" s="19"/>
      <c r="B120" s="19"/>
      <c r="C120" s="19"/>
      <c r="D12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0" s="20">
        <f>Table14[[#This Row],[Net Weight of 1 piece in kg]]+Table14[[#This Row],[Waste in kg per piece (please see waste % per material 1-4)]]</f>
        <v>0</v>
      </c>
      <c r="F120" s="21"/>
      <c r="G120" s="21"/>
      <c r="H120" s="21"/>
      <c r="I120" s="22"/>
      <c r="J120" s="19"/>
      <c r="K120" s="19"/>
      <c r="L120" s="20">
        <f>Table14[[#This Row],[Net Weight of 1 piece in kg]]*Table14[[#This Row],[Material 1 share of total (combined total of all materials shall equal 100%)]]</f>
        <v>0</v>
      </c>
      <c r="M120" s="81"/>
      <c r="N120" s="20">
        <f>(Table14[[#This Row],[Weight Material 1 in kg]]+(Table14[[#This Row],[Weight Material 1 in kg]]*Table14[[#This Row],[How much of material 1 is wasted in production? State in % of Material 1]]))*Table14[[#This Row],[Emission Factor Material 1 in kg CO2-eq/kg]]</f>
        <v>0</v>
      </c>
      <c r="O120" s="21"/>
      <c r="P120" s="21"/>
      <c r="Q120" s="21"/>
      <c r="R120" s="22"/>
      <c r="S120" s="19"/>
      <c r="T120" s="19"/>
      <c r="U120" s="20">
        <f>Table14[[#This Row],[Net Weight of 1 piece in kg]]*O120</f>
        <v>0</v>
      </c>
      <c r="V120" s="81"/>
      <c r="W120" s="20">
        <f>(Table14[[#This Row],[Weight of Material 2 in kg]]*Table14[[#This Row],[How much of material 2 is wasted in production? State in % of Material 2]]+Table14[[#This Row],[Weight of Material 2 in kg]])*Table14[[#This Row],[Emission Factor Material 2 kg CO2-eq/kg]]</f>
        <v>0</v>
      </c>
      <c r="X120" s="23"/>
      <c r="Y120" s="23"/>
      <c r="Z120" s="23"/>
      <c r="AA120" s="22"/>
      <c r="AB120" s="19"/>
      <c r="AC120" s="19"/>
      <c r="AD120" s="20">
        <f>Table14[[#This Row],[Net Weight of 1 piece in kg]]*X120</f>
        <v>0</v>
      </c>
      <c r="AE120" s="81"/>
      <c r="AF120" s="20">
        <f>(Table14[[#This Row],[Weight of Material 3 in kg]]*Table14[[#This Row],[How much of material 3 is wasted in production? State in % of Material 3]]+Table14[[#This Row],[Weight of Material 3 in kg]])*Table14[[#This Row],[Emission Factor Material 3 in kg CO2-eq/kg]]</f>
        <v>0</v>
      </c>
      <c r="AG120" s="23"/>
      <c r="AH120" s="23"/>
      <c r="AI120" s="23"/>
      <c r="AJ120" s="22"/>
      <c r="AK120" s="19"/>
      <c r="AL120" s="19"/>
      <c r="AM120" s="20">
        <f>Table14[[#This Row],[Net Weight of 1 piece in kg]]*Table14[[#This Row],[Material 4 share of total (combined total of all materials shall equal 100%)]]</f>
        <v>0</v>
      </c>
      <c r="AN120" s="81"/>
      <c r="AO120" s="20">
        <f>(Table14[[#This Row],[Weight of Material 4 in kg]]*Table14[[#This Row],[How much of material 4 is wasted in production? State in % of Material 4]]+Table14[[#This Row],[Weight of Material 4 in kg]])*Table14[[#This Row],[Emission Factor Secondary Material 4 in kg CO2-eq/kg]]</f>
        <v>0</v>
      </c>
      <c r="AP120" s="20">
        <f>Table14[[#This Row],[Emissios Material 1 in kg CO2-eq/pc]]+Table14[[#This Row],[emissions Material 2 in kg CO2-eq/pc]]+Table14[[#This Row],[Emisison of Material 3 in kg CO2-eq/pc]]+Table14[[#This Row],[Emissions of Material 4 in kg CO2-eq/pc]]</f>
        <v>0</v>
      </c>
      <c r="AQ120" s="19"/>
      <c r="AR120" s="19"/>
      <c r="AS120" s="24">
        <f>Table14[[#This Row],[Option 1 Processing: electricity consumption per piece in kwh]]+Table14[[#This Row],[Option 1 Processing: additional prodcution process electricity consumption per piece in kwh]]</f>
        <v>0</v>
      </c>
      <c r="AT120" s="40"/>
      <c r="AU120" s="19"/>
      <c r="AV120" s="41">
        <f>IF(Table14[[#This Row],[Option 2 Processing: Hourly eletricity consumption of process]]="",0,Table14[[#This Row],[Option 2 Processing: Hourly eletricity consumption of process]]/Table14[[#This Row],[Option 2: Pieces per hour]])</f>
        <v>0</v>
      </c>
      <c r="AW120" s="19"/>
      <c r="AX120" s="63"/>
      <c r="AY120" s="19"/>
      <c r="AZ120" s="41">
        <f>(Table14[[#This Row],[Option 1: Total electricity consumption in kwh per piece]]+AV120)*AW120</f>
        <v>0</v>
      </c>
      <c r="BA120" s="42"/>
      <c r="BB120" s="40"/>
      <c r="BC120" s="40"/>
      <c r="BD120" s="23"/>
      <c r="BE120" s="47">
        <f t="shared" si="4"/>
        <v>0</v>
      </c>
      <c r="BF120" s="20" t="e">
        <f t="shared" si="5"/>
        <v>#DIV/0!</v>
      </c>
    </row>
    <row r="121" spans="1:58" x14ac:dyDescent="0.35">
      <c r="A121" s="19"/>
      <c r="B121" s="19"/>
      <c r="C121" s="19"/>
      <c r="D12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1" s="20">
        <f>Table14[[#This Row],[Net Weight of 1 piece in kg]]+Table14[[#This Row],[Waste in kg per piece (please see waste % per material 1-4)]]</f>
        <v>0</v>
      </c>
      <c r="F121" s="21"/>
      <c r="G121" s="21"/>
      <c r="H121" s="21"/>
      <c r="I121" s="22"/>
      <c r="J121" s="19"/>
      <c r="K121" s="19"/>
      <c r="L121" s="20">
        <f>Table14[[#This Row],[Net Weight of 1 piece in kg]]*Table14[[#This Row],[Material 1 share of total (combined total of all materials shall equal 100%)]]</f>
        <v>0</v>
      </c>
      <c r="M121" s="81"/>
      <c r="N121" s="20">
        <f>(Table14[[#This Row],[Weight Material 1 in kg]]+(Table14[[#This Row],[Weight Material 1 in kg]]*Table14[[#This Row],[How much of material 1 is wasted in production? State in % of Material 1]]))*Table14[[#This Row],[Emission Factor Material 1 in kg CO2-eq/kg]]</f>
        <v>0</v>
      </c>
      <c r="O121" s="21"/>
      <c r="P121" s="21"/>
      <c r="Q121" s="21"/>
      <c r="R121" s="22"/>
      <c r="S121" s="19"/>
      <c r="T121" s="19"/>
      <c r="U121" s="20">
        <f>Table14[[#This Row],[Net Weight of 1 piece in kg]]*O121</f>
        <v>0</v>
      </c>
      <c r="V121" s="81"/>
      <c r="W121" s="20">
        <f>(Table14[[#This Row],[Weight of Material 2 in kg]]*Table14[[#This Row],[How much of material 2 is wasted in production? State in % of Material 2]]+Table14[[#This Row],[Weight of Material 2 in kg]])*Table14[[#This Row],[Emission Factor Material 2 kg CO2-eq/kg]]</f>
        <v>0</v>
      </c>
      <c r="X121" s="23"/>
      <c r="Y121" s="23"/>
      <c r="Z121" s="23"/>
      <c r="AA121" s="22"/>
      <c r="AB121" s="19"/>
      <c r="AC121" s="19"/>
      <c r="AD121" s="20">
        <f>Table14[[#This Row],[Net Weight of 1 piece in kg]]*X121</f>
        <v>0</v>
      </c>
      <c r="AE121" s="81"/>
      <c r="AF121" s="20">
        <f>(Table14[[#This Row],[Weight of Material 3 in kg]]*Table14[[#This Row],[How much of material 3 is wasted in production? State in % of Material 3]]+Table14[[#This Row],[Weight of Material 3 in kg]])*Table14[[#This Row],[Emission Factor Material 3 in kg CO2-eq/kg]]</f>
        <v>0</v>
      </c>
      <c r="AG121" s="23"/>
      <c r="AH121" s="23"/>
      <c r="AI121" s="23"/>
      <c r="AJ121" s="22"/>
      <c r="AK121" s="19"/>
      <c r="AL121" s="19"/>
      <c r="AM121" s="20">
        <f>Table14[[#This Row],[Net Weight of 1 piece in kg]]*Table14[[#This Row],[Material 4 share of total (combined total of all materials shall equal 100%)]]</f>
        <v>0</v>
      </c>
      <c r="AN121" s="81"/>
      <c r="AO121" s="20">
        <f>(Table14[[#This Row],[Weight of Material 4 in kg]]*Table14[[#This Row],[How much of material 4 is wasted in production? State in % of Material 4]]+Table14[[#This Row],[Weight of Material 4 in kg]])*Table14[[#This Row],[Emission Factor Secondary Material 4 in kg CO2-eq/kg]]</f>
        <v>0</v>
      </c>
      <c r="AP121" s="20">
        <f>Table14[[#This Row],[Emissios Material 1 in kg CO2-eq/pc]]+Table14[[#This Row],[emissions Material 2 in kg CO2-eq/pc]]+Table14[[#This Row],[Emisison of Material 3 in kg CO2-eq/pc]]+Table14[[#This Row],[Emissions of Material 4 in kg CO2-eq/pc]]</f>
        <v>0</v>
      </c>
      <c r="AQ121" s="19"/>
      <c r="AR121" s="19"/>
      <c r="AS121" s="24">
        <f>Table14[[#This Row],[Option 1 Processing: electricity consumption per piece in kwh]]+Table14[[#This Row],[Option 1 Processing: additional prodcution process electricity consumption per piece in kwh]]</f>
        <v>0</v>
      </c>
      <c r="AT121" s="40"/>
      <c r="AU121" s="19"/>
      <c r="AV121" s="41">
        <f>IF(Table14[[#This Row],[Option 2 Processing: Hourly eletricity consumption of process]]="",0,Table14[[#This Row],[Option 2 Processing: Hourly eletricity consumption of process]]/Table14[[#This Row],[Option 2: Pieces per hour]])</f>
        <v>0</v>
      </c>
      <c r="AW121" s="19"/>
      <c r="AX121" s="63"/>
      <c r="AY121" s="19"/>
      <c r="AZ121" s="41">
        <f>(Table14[[#This Row],[Option 1: Total electricity consumption in kwh per piece]]+AV121)*AW121</f>
        <v>0</v>
      </c>
      <c r="BA121" s="42"/>
      <c r="BB121" s="40"/>
      <c r="BC121" s="40"/>
      <c r="BD121" s="23"/>
      <c r="BE121" s="47">
        <f t="shared" si="4"/>
        <v>0</v>
      </c>
      <c r="BF121" s="20" t="e">
        <f t="shared" si="5"/>
        <v>#DIV/0!</v>
      </c>
    </row>
    <row r="122" spans="1:58" x14ac:dyDescent="0.35">
      <c r="A122" s="19"/>
      <c r="B122" s="19"/>
      <c r="C122" s="19"/>
      <c r="D12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2" s="20">
        <f>Table14[[#This Row],[Net Weight of 1 piece in kg]]+Table14[[#This Row],[Waste in kg per piece (please see waste % per material 1-4)]]</f>
        <v>0</v>
      </c>
      <c r="F122" s="21"/>
      <c r="G122" s="21"/>
      <c r="H122" s="21"/>
      <c r="I122" s="22"/>
      <c r="J122" s="19"/>
      <c r="K122" s="19"/>
      <c r="L122" s="20">
        <f>Table14[[#This Row],[Net Weight of 1 piece in kg]]*Table14[[#This Row],[Material 1 share of total (combined total of all materials shall equal 100%)]]</f>
        <v>0</v>
      </c>
      <c r="M122" s="81"/>
      <c r="N122" s="20">
        <f>(Table14[[#This Row],[Weight Material 1 in kg]]+(Table14[[#This Row],[Weight Material 1 in kg]]*Table14[[#This Row],[How much of material 1 is wasted in production? State in % of Material 1]]))*Table14[[#This Row],[Emission Factor Material 1 in kg CO2-eq/kg]]</f>
        <v>0</v>
      </c>
      <c r="O122" s="21"/>
      <c r="P122" s="21"/>
      <c r="Q122" s="21"/>
      <c r="R122" s="22"/>
      <c r="S122" s="19"/>
      <c r="T122" s="19"/>
      <c r="U122" s="20">
        <f>Table14[[#This Row],[Net Weight of 1 piece in kg]]*O122</f>
        <v>0</v>
      </c>
      <c r="V122" s="81"/>
      <c r="W122" s="20">
        <f>(Table14[[#This Row],[Weight of Material 2 in kg]]*Table14[[#This Row],[How much of material 2 is wasted in production? State in % of Material 2]]+Table14[[#This Row],[Weight of Material 2 in kg]])*Table14[[#This Row],[Emission Factor Material 2 kg CO2-eq/kg]]</f>
        <v>0</v>
      </c>
      <c r="X122" s="23"/>
      <c r="Y122" s="23"/>
      <c r="Z122" s="23"/>
      <c r="AA122" s="22"/>
      <c r="AB122" s="19"/>
      <c r="AC122" s="19"/>
      <c r="AD122" s="20">
        <f>Table14[[#This Row],[Net Weight of 1 piece in kg]]*X122</f>
        <v>0</v>
      </c>
      <c r="AE122" s="81"/>
      <c r="AF122" s="20">
        <f>(Table14[[#This Row],[Weight of Material 3 in kg]]*Table14[[#This Row],[How much of material 3 is wasted in production? State in % of Material 3]]+Table14[[#This Row],[Weight of Material 3 in kg]])*Table14[[#This Row],[Emission Factor Material 3 in kg CO2-eq/kg]]</f>
        <v>0</v>
      </c>
      <c r="AG122" s="23"/>
      <c r="AH122" s="23"/>
      <c r="AI122" s="23"/>
      <c r="AJ122" s="22"/>
      <c r="AK122" s="19"/>
      <c r="AL122" s="19"/>
      <c r="AM122" s="20">
        <f>Table14[[#This Row],[Net Weight of 1 piece in kg]]*Table14[[#This Row],[Material 4 share of total (combined total of all materials shall equal 100%)]]</f>
        <v>0</v>
      </c>
      <c r="AN122" s="81"/>
      <c r="AO122" s="20">
        <f>(Table14[[#This Row],[Weight of Material 4 in kg]]*Table14[[#This Row],[How much of material 4 is wasted in production? State in % of Material 4]]+Table14[[#This Row],[Weight of Material 4 in kg]])*Table14[[#This Row],[Emission Factor Secondary Material 4 in kg CO2-eq/kg]]</f>
        <v>0</v>
      </c>
      <c r="AP122" s="20">
        <f>Table14[[#This Row],[Emissios Material 1 in kg CO2-eq/pc]]+Table14[[#This Row],[emissions Material 2 in kg CO2-eq/pc]]+Table14[[#This Row],[Emisison of Material 3 in kg CO2-eq/pc]]+Table14[[#This Row],[Emissions of Material 4 in kg CO2-eq/pc]]</f>
        <v>0</v>
      </c>
      <c r="AQ122" s="19"/>
      <c r="AR122" s="19"/>
      <c r="AS122" s="24">
        <f>Table14[[#This Row],[Option 1 Processing: electricity consumption per piece in kwh]]+Table14[[#This Row],[Option 1 Processing: additional prodcution process electricity consumption per piece in kwh]]</f>
        <v>0</v>
      </c>
      <c r="AT122" s="40"/>
      <c r="AU122" s="19"/>
      <c r="AV122" s="41">
        <f>IF(Table14[[#This Row],[Option 2 Processing: Hourly eletricity consumption of process]]="",0,Table14[[#This Row],[Option 2 Processing: Hourly eletricity consumption of process]]/Table14[[#This Row],[Option 2: Pieces per hour]])</f>
        <v>0</v>
      </c>
      <c r="AW122" s="19"/>
      <c r="AX122" s="63"/>
      <c r="AY122" s="19"/>
      <c r="AZ122" s="41">
        <f>(Table14[[#This Row],[Option 1: Total electricity consumption in kwh per piece]]+AV122)*AW122</f>
        <v>0</v>
      </c>
      <c r="BA122" s="42"/>
      <c r="BB122" s="40"/>
      <c r="BC122" s="40"/>
      <c r="BD122" s="23"/>
      <c r="BE122" s="47">
        <f t="shared" si="4"/>
        <v>0</v>
      </c>
      <c r="BF122" s="20" t="e">
        <f t="shared" si="5"/>
        <v>#DIV/0!</v>
      </c>
    </row>
    <row r="123" spans="1:58" x14ac:dyDescent="0.35">
      <c r="A123" s="19"/>
      <c r="B123" s="19"/>
      <c r="C123" s="19"/>
      <c r="D12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3" s="20">
        <f>Table14[[#This Row],[Net Weight of 1 piece in kg]]+Table14[[#This Row],[Waste in kg per piece (please see waste % per material 1-4)]]</f>
        <v>0</v>
      </c>
      <c r="F123" s="21"/>
      <c r="G123" s="21"/>
      <c r="H123" s="21"/>
      <c r="I123" s="22"/>
      <c r="J123" s="19"/>
      <c r="K123" s="19"/>
      <c r="L123" s="20">
        <f>Table14[[#This Row],[Net Weight of 1 piece in kg]]*Table14[[#This Row],[Material 1 share of total (combined total of all materials shall equal 100%)]]</f>
        <v>0</v>
      </c>
      <c r="M123" s="81"/>
      <c r="N123" s="20">
        <f>(Table14[[#This Row],[Weight Material 1 in kg]]+(Table14[[#This Row],[Weight Material 1 in kg]]*Table14[[#This Row],[How much of material 1 is wasted in production? State in % of Material 1]]))*Table14[[#This Row],[Emission Factor Material 1 in kg CO2-eq/kg]]</f>
        <v>0</v>
      </c>
      <c r="O123" s="21"/>
      <c r="P123" s="21"/>
      <c r="Q123" s="21"/>
      <c r="R123" s="22"/>
      <c r="S123" s="19"/>
      <c r="T123" s="19"/>
      <c r="U123" s="20">
        <f>Table14[[#This Row],[Net Weight of 1 piece in kg]]*O123</f>
        <v>0</v>
      </c>
      <c r="V123" s="81"/>
      <c r="W123" s="20">
        <f>(Table14[[#This Row],[Weight of Material 2 in kg]]*Table14[[#This Row],[How much of material 2 is wasted in production? State in % of Material 2]]+Table14[[#This Row],[Weight of Material 2 in kg]])*Table14[[#This Row],[Emission Factor Material 2 kg CO2-eq/kg]]</f>
        <v>0</v>
      </c>
      <c r="X123" s="23"/>
      <c r="Y123" s="23"/>
      <c r="Z123" s="23"/>
      <c r="AA123" s="22"/>
      <c r="AB123" s="19"/>
      <c r="AC123" s="19"/>
      <c r="AD123" s="20">
        <f>Table14[[#This Row],[Net Weight of 1 piece in kg]]*X123</f>
        <v>0</v>
      </c>
      <c r="AE123" s="81"/>
      <c r="AF123" s="20">
        <f>(Table14[[#This Row],[Weight of Material 3 in kg]]*Table14[[#This Row],[How much of material 3 is wasted in production? State in % of Material 3]]+Table14[[#This Row],[Weight of Material 3 in kg]])*Table14[[#This Row],[Emission Factor Material 3 in kg CO2-eq/kg]]</f>
        <v>0</v>
      </c>
      <c r="AG123" s="23"/>
      <c r="AH123" s="23"/>
      <c r="AI123" s="23"/>
      <c r="AJ123" s="22"/>
      <c r="AK123" s="19"/>
      <c r="AL123" s="19"/>
      <c r="AM123" s="20">
        <f>Table14[[#This Row],[Net Weight of 1 piece in kg]]*Table14[[#This Row],[Material 4 share of total (combined total of all materials shall equal 100%)]]</f>
        <v>0</v>
      </c>
      <c r="AN123" s="81"/>
      <c r="AO123" s="20">
        <f>(Table14[[#This Row],[Weight of Material 4 in kg]]*Table14[[#This Row],[How much of material 4 is wasted in production? State in % of Material 4]]+Table14[[#This Row],[Weight of Material 4 in kg]])*Table14[[#This Row],[Emission Factor Secondary Material 4 in kg CO2-eq/kg]]</f>
        <v>0</v>
      </c>
      <c r="AP123" s="20">
        <f>Table14[[#This Row],[Emissios Material 1 in kg CO2-eq/pc]]+Table14[[#This Row],[emissions Material 2 in kg CO2-eq/pc]]+Table14[[#This Row],[Emisison of Material 3 in kg CO2-eq/pc]]+Table14[[#This Row],[Emissions of Material 4 in kg CO2-eq/pc]]</f>
        <v>0</v>
      </c>
      <c r="AQ123" s="19"/>
      <c r="AR123" s="19"/>
      <c r="AS123" s="24">
        <f>Table14[[#This Row],[Option 1 Processing: electricity consumption per piece in kwh]]+Table14[[#This Row],[Option 1 Processing: additional prodcution process electricity consumption per piece in kwh]]</f>
        <v>0</v>
      </c>
      <c r="AT123" s="40"/>
      <c r="AU123" s="19"/>
      <c r="AV123" s="41">
        <f>IF(Table14[[#This Row],[Option 2 Processing: Hourly eletricity consumption of process]]="",0,Table14[[#This Row],[Option 2 Processing: Hourly eletricity consumption of process]]/Table14[[#This Row],[Option 2: Pieces per hour]])</f>
        <v>0</v>
      </c>
      <c r="AW123" s="19"/>
      <c r="AX123" s="63"/>
      <c r="AY123" s="19"/>
      <c r="AZ123" s="41">
        <f>(Table14[[#This Row],[Option 1: Total electricity consumption in kwh per piece]]+AV123)*AW123</f>
        <v>0</v>
      </c>
      <c r="BA123" s="42"/>
      <c r="BB123" s="40"/>
      <c r="BC123" s="40"/>
      <c r="BD123" s="23"/>
      <c r="BE123" s="47">
        <f t="shared" si="4"/>
        <v>0</v>
      </c>
      <c r="BF123" s="20" t="e">
        <f t="shared" si="5"/>
        <v>#DIV/0!</v>
      </c>
    </row>
    <row r="124" spans="1:58" x14ac:dyDescent="0.35">
      <c r="A124" s="19"/>
      <c r="B124" s="19"/>
      <c r="C124" s="19"/>
      <c r="D12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4" s="20">
        <f>Table14[[#This Row],[Net Weight of 1 piece in kg]]+Table14[[#This Row],[Waste in kg per piece (please see waste % per material 1-4)]]</f>
        <v>0</v>
      </c>
      <c r="F124" s="21"/>
      <c r="G124" s="21"/>
      <c r="H124" s="21"/>
      <c r="I124" s="22"/>
      <c r="J124" s="19"/>
      <c r="K124" s="19"/>
      <c r="L124" s="20">
        <f>Table14[[#This Row],[Net Weight of 1 piece in kg]]*Table14[[#This Row],[Material 1 share of total (combined total of all materials shall equal 100%)]]</f>
        <v>0</v>
      </c>
      <c r="M124" s="81"/>
      <c r="N124" s="20">
        <f>(Table14[[#This Row],[Weight Material 1 in kg]]+(Table14[[#This Row],[Weight Material 1 in kg]]*Table14[[#This Row],[How much of material 1 is wasted in production? State in % of Material 1]]))*Table14[[#This Row],[Emission Factor Material 1 in kg CO2-eq/kg]]</f>
        <v>0</v>
      </c>
      <c r="O124" s="21"/>
      <c r="P124" s="21"/>
      <c r="Q124" s="21"/>
      <c r="R124" s="22"/>
      <c r="S124" s="19"/>
      <c r="T124" s="19"/>
      <c r="U124" s="20">
        <f>Table14[[#This Row],[Net Weight of 1 piece in kg]]*O124</f>
        <v>0</v>
      </c>
      <c r="V124" s="81"/>
      <c r="W124" s="20">
        <f>(Table14[[#This Row],[Weight of Material 2 in kg]]*Table14[[#This Row],[How much of material 2 is wasted in production? State in % of Material 2]]+Table14[[#This Row],[Weight of Material 2 in kg]])*Table14[[#This Row],[Emission Factor Material 2 kg CO2-eq/kg]]</f>
        <v>0</v>
      </c>
      <c r="X124" s="23"/>
      <c r="Y124" s="23"/>
      <c r="Z124" s="23"/>
      <c r="AA124" s="22"/>
      <c r="AB124" s="19"/>
      <c r="AC124" s="19"/>
      <c r="AD124" s="20">
        <f>Table14[[#This Row],[Net Weight of 1 piece in kg]]*X124</f>
        <v>0</v>
      </c>
      <c r="AE124" s="81"/>
      <c r="AF124" s="20">
        <f>(Table14[[#This Row],[Weight of Material 3 in kg]]*Table14[[#This Row],[How much of material 3 is wasted in production? State in % of Material 3]]+Table14[[#This Row],[Weight of Material 3 in kg]])*Table14[[#This Row],[Emission Factor Material 3 in kg CO2-eq/kg]]</f>
        <v>0</v>
      </c>
      <c r="AG124" s="23"/>
      <c r="AH124" s="23"/>
      <c r="AI124" s="23"/>
      <c r="AJ124" s="22"/>
      <c r="AK124" s="19"/>
      <c r="AL124" s="19"/>
      <c r="AM124" s="20">
        <f>Table14[[#This Row],[Net Weight of 1 piece in kg]]*Table14[[#This Row],[Material 4 share of total (combined total of all materials shall equal 100%)]]</f>
        <v>0</v>
      </c>
      <c r="AN124" s="81"/>
      <c r="AO124" s="20">
        <f>(Table14[[#This Row],[Weight of Material 4 in kg]]*Table14[[#This Row],[How much of material 4 is wasted in production? State in % of Material 4]]+Table14[[#This Row],[Weight of Material 4 in kg]])*Table14[[#This Row],[Emission Factor Secondary Material 4 in kg CO2-eq/kg]]</f>
        <v>0</v>
      </c>
      <c r="AP124" s="20">
        <f>Table14[[#This Row],[Emissios Material 1 in kg CO2-eq/pc]]+Table14[[#This Row],[emissions Material 2 in kg CO2-eq/pc]]+Table14[[#This Row],[Emisison of Material 3 in kg CO2-eq/pc]]+Table14[[#This Row],[Emissions of Material 4 in kg CO2-eq/pc]]</f>
        <v>0</v>
      </c>
      <c r="AQ124" s="19"/>
      <c r="AR124" s="19"/>
      <c r="AS124" s="24">
        <f>Table14[[#This Row],[Option 1 Processing: electricity consumption per piece in kwh]]+Table14[[#This Row],[Option 1 Processing: additional prodcution process electricity consumption per piece in kwh]]</f>
        <v>0</v>
      </c>
      <c r="AT124" s="40"/>
      <c r="AU124" s="19"/>
      <c r="AV124" s="41">
        <f>IF(Table14[[#This Row],[Option 2 Processing: Hourly eletricity consumption of process]]="",0,Table14[[#This Row],[Option 2 Processing: Hourly eletricity consumption of process]]/Table14[[#This Row],[Option 2: Pieces per hour]])</f>
        <v>0</v>
      </c>
      <c r="AW124" s="19"/>
      <c r="AX124" s="63"/>
      <c r="AY124" s="19"/>
      <c r="AZ124" s="41">
        <f>(Table14[[#This Row],[Option 1: Total electricity consumption in kwh per piece]]+AV124)*AW124</f>
        <v>0</v>
      </c>
      <c r="BA124" s="42"/>
      <c r="BB124" s="40"/>
      <c r="BC124" s="40"/>
      <c r="BD124" s="23"/>
      <c r="BE124" s="47">
        <f t="shared" si="4"/>
        <v>0</v>
      </c>
      <c r="BF124" s="20" t="e">
        <f t="shared" si="5"/>
        <v>#DIV/0!</v>
      </c>
    </row>
    <row r="125" spans="1:58" x14ac:dyDescent="0.35">
      <c r="A125" s="19"/>
      <c r="B125" s="19"/>
      <c r="C125" s="19"/>
      <c r="D12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5" s="20">
        <f>Table14[[#This Row],[Net Weight of 1 piece in kg]]+Table14[[#This Row],[Waste in kg per piece (please see waste % per material 1-4)]]</f>
        <v>0</v>
      </c>
      <c r="F125" s="21"/>
      <c r="G125" s="21"/>
      <c r="H125" s="21"/>
      <c r="I125" s="22"/>
      <c r="J125" s="19"/>
      <c r="K125" s="19"/>
      <c r="L125" s="20">
        <f>Table14[[#This Row],[Net Weight of 1 piece in kg]]*Table14[[#This Row],[Material 1 share of total (combined total of all materials shall equal 100%)]]</f>
        <v>0</v>
      </c>
      <c r="M125" s="81"/>
      <c r="N125" s="20">
        <f>(Table14[[#This Row],[Weight Material 1 in kg]]+(Table14[[#This Row],[Weight Material 1 in kg]]*Table14[[#This Row],[How much of material 1 is wasted in production? State in % of Material 1]]))*Table14[[#This Row],[Emission Factor Material 1 in kg CO2-eq/kg]]</f>
        <v>0</v>
      </c>
      <c r="O125" s="21"/>
      <c r="P125" s="21"/>
      <c r="Q125" s="21"/>
      <c r="R125" s="22"/>
      <c r="S125" s="19"/>
      <c r="T125" s="19"/>
      <c r="U125" s="20">
        <f>Table14[[#This Row],[Net Weight of 1 piece in kg]]*O125</f>
        <v>0</v>
      </c>
      <c r="V125" s="81"/>
      <c r="W125" s="20">
        <f>(Table14[[#This Row],[Weight of Material 2 in kg]]*Table14[[#This Row],[How much of material 2 is wasted in production? State in % of Material 2]]+Table14[[#This Row],[Weight of Material 2 in kg]])*Table14[[#This Row],[Emission Factor Material 2 kg CO2-eq/kg]]</f>
        <v>0</v>
      </c>
      <c r="X125" s="23"/>
      <c r="Y125" s="23"/>
      <c r="Z125" s="23"/>
      <c r="AA125" s="22"/>
      <c r="AB125" s="19"/>
      <c r="AC125" s="19"/>
      <c r="AD125" s="20">
        <f>Table14[[#This Row],[Net Weight of 1 piece in kg]]*X125</f>
        <v>0</v>
      </c>
      <c r="AE125" s="81"/>
      <c r="AF125" s="20">
        <f>(Table14[[#This Row],[Weight of Material 3 in kg]]*Table14[[#This Row],[How much of material 3 is wasted in production? State in % of Material 3]]+Table14[[#This Row],[Weight of Material 3 in kg]])*Table14[[#This Row],[Emission Factor Material 3 in kg CO2-eq/kg]]</f>
        <v>0</v>
      </c>
      <c r="AG125" s="23"/>
      <c r="AH125" s="23"/>
      <c r="AI125" s="23"/>
      <c r="AJ125" s="22"/>
      <c r="AK125" s="19"/>
      <c r="AL125" s="19"/>
      <c r="AM125" s="20">
        <f>Table14[[#This Row],[Net Weight of 1 piece in kg]]*Table14[[#This Row],[Material 4 share of total (combined total of all materials shall equal 100%)]]</f>
        <v>0</v>
      </c>
      <c r="AN125" s="81"/>
      <c r="AO125" s="20">
        <f>(Table14[[#This Row],[Weight of Material 4 in kg]]*Table14[[#This Row],[How much of material 4 is wasted in production? State in % of Material 4]]+Table14[[#This Row],[Weight of Material 4 in kg]])*Table14[[#This Row],[Emission Factor Secondary Material 4 in kg CO2-eq/kg]]</f>
        <v>0</v>
      </c>
      <c r="AP125" s="20">
        <f>Table14[[#This Row],[Emissios Material 1 in kg CO2-eq/pc]]+Table14[[#This Row],[emissions Material 2 in kg CO2-eq/pc]]+Table14[[#This Row],[Emisison of Material 3 in kg CO2-eq/pc]]+Table14[[#This Row],[Emissions of Material 4 in kg CO2-eq/pc]]</f>
        <v>0</v>
      </c>
      <c r="AQ125" s="19"/>
      <c r="AR125" s="19"/>
      <c r="AS125" s="24">
        <f>Table14[[#This Row],[Option 1 Processing: electricity consumption per piece in kwh]]+Table14[[#This Row],[Option 1 Processing: additional prodcution process electricity consumption per piece in kwh]]</f>
        <v>0</v>
      </c>
      <c r="AT125" s="40"/>
      <c r="AU125" s="19"/>
      <c r="AV125" s="41">
        <f>IF(Table14[[#This Row],[Option 2 Processing: Hourly eletricity consumption of process]]="",0,Table14[[#This Row],[Option 2 Processing: Hourly eletricity consumption of process]]/Table14[[#This Row],[Option 2: Pieces per hour]])</f>
        <v>0</v>
      </c>
      <c r="AW125" s="19"/>
      <c r="AX125" s="63"/>
      <c r="AY125" s="19"/>
      <c r="AZ125" s="41">
        <f>(Table14[[#This Row],[Option 1: Total electricity consumption in kwh per piece]]+AV125)*AW125</f>
        <v>0</v>
      </c>
      <c r="BA125" s="42"/>
      <c r="BB125" s="40"/>
      <c r="BC125" s="40"/>
      <c r="BD125" s="23"/>
      <c r="BE125" s="47">
        <f t="shared" si="4"/>
        <v>0</v>
      </c>
      <c r="BF125" s="20" t="e">
        <f t="shared" si="5"/>
        <v>#DIV/0!</v>
      </c>
    </row>
    <row r="126" spans="1:58" x14ac:dyDescent="0.35">
      <c r="A126" s="19"/>
      <c r="B126" s="19"/>
      <c r="C126" s="19"/>
      <c r="D12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6" s="20">
        <f>Table14[[#This Row],[Net Weight of 1 piece in kg]]+Table14[[#This Row],[Waste in kg per piece (please see waste % per material 1-4)]]</f>
        <v>0</v>
      </c>
      <c r="F126" s="21"/>
      <c r="G126" s="21"/>
      <c r="H126" s="21"/>
      <c r="I126" s="22"/>
      <c r="J126" s="19"/>
      <c r="K126" s="19"/>
      <c r="L126" s="20">
        <f>Table14[[#This Row],[Net Weight of 1 piece in kg]]*Table14[[#This Row],[Material 1 share of total (combined total of all materials shall equal 100%)]]</f>
        <v>0</v>
      </c>
      <c r="M126" s="81"/>
      <c r="N126" s="20">
        <f>(Table14[[#This Row],[Weight Material 1 in kg]]+(Table14[[#This Row],[Weight Material 1 in kg]]*Table14[[#This Row],[How much of material 1 is wasted in production? State in % of Material 1]]))*Table14[[#This Row],[Emission Factor Material 1 in kg CO2-eq/kg]]</f>
        <v>0</v>
      </c>
      <c r="O126" s="21"/>
      <c r="P126" s="21"/>
      <c r="Q126" s="21"/>
      <c r="R126" s="22"/>
      <c r="S126" s="19"/>
      <c r="T126" s="19"/>
      <c r="U126" s="20">
        <f>Table14[[#This Row],[Net Weight of 1 piece in kg]]*O126</f>
        <v>0</v>
      </c>
      <c r="V126" s="81"/>
      <c r="W126" s="20">
        <f>(Table14[[#This Row],[Weight of Material 2 in kg]]*Table14[[#This Row],[How much of material 2 is wasted in production? State in % of Material 2]]+Table14[[#This Row],[Weight of Material 2 in kg]])*Table14[[#This Row],[Emission Factor Material 2 kg CO2-eq/kg]]</f>
        <v>0</v>
      </c>
      <c r="X126" s="23"/>
      <c r="Y126" s="23"/>
      <c r="Z126" s="23"/>
      <c r="AA126" s="22"/>
      <c r="AB126" s="19"/>
      <c r="AC126" s="19"/>
      <c r="AD126" s="20">
        <f>Table14[[#This Row],[Net Weight of 1 piece in kg]]*X126</f>
        <v>0</v>
      </c>
      <c r="AE126" s="81"/>
      <c r="AF126" s="20">
        <f>(Table14[[#This Row],[Weight of Material 3 in kg]]*Table14[[#This Row],[How much of material 3 is wasted in production? State in % of Material 3]]+Table14[[#This Row],[Weight of Material 3 in kg]])*Table14[[#This Row],[Emission Factor Material 3 in kg CO2-eq/kg]]</f>
        <v>0</v>
      </c>
      <c r="AG126" s="23"/>
      <c r="AH126" s="23"/>
      <c r="AI126" s="23"/>
      <c r="AJ126" s="22"/>
      <c r="AK126" s="19"/>
      <c r="AL126" s="19"/>
      <c r="AM126" s="20">
        <f>Table14[[#This Row],[Net Weight of 1 piece in kg]]*Table14[[#This Row],[Material 4 share of total (combined total of all materials shall equal 100%)]]</f>
        <v>0</v>
      </c>
      <c r="AN126" s="81"/>
      <c r="AO126" s="20">
        <f>(Table14[[#This Row],[Weight of Material 4 in kg]]*Table14[[#This Row],[How much of material 4 is wasted in production? State in % of Material 4]]+Table14[[#This Row],[Weight of Material 4 in kg]])*Table14[[#This Row],[Emission Factor Secondary Material 4 in kg CO2-eq/kg]]</f>
        <v>0</v>
      </c>
      <c r="AP126" s="20">
        <f>Table14[[#This Row],[Emissios Material 1 in kg CO2-eq/pc]]+Table14[[#This Row],[emissions Material 2 in kg CO2-eq/pc]]+Table14[[#This Row],[Emisison of Material 3 in kg CO2-eq/pc]]+Table14[[#This Row],[Emissions of Material 4 in kg CO2-eq/pc]]</f>
        <v>0</v>
      </c>
      <c r="AQ126" s="19"/>
      <c r="AR126" s="19"/>
      <c r="AS126" s="24">
        <f>Table14[[#This Row],[Option 1 Processing: electricity consumption per piece in kwh]]+Table14[[#This Row],[Option 1 Processing: additional prodcution process electricity consumption per piece in kwh]]</f>
        <v>0</v>
      </c>
      <c r="AT126" s="40"/>
      <c r="AU126" s="19"/>
      <c r="AV126" s="41">
        <f>IF(Table14[[#This Row],[Option 2 Processing: Hourly eletricity consumption of process]]="",0,Table14[[#This Row],[Option 2 Processing: Hourly eletricity consumption of process]]/Table14[[#This Row],[Option 2: Pieces per hour]])</f>
        <v>0</v>
      </c>
      <c r="AW126" s="19"/>
      <c r="AX126" s="63"/>
      <c r="AY126" s="19"/>
      <c r="AZ126" s="41">
        <f>(Table14[[#This Row],[Option 1: Total electricity consumption in kwh per piece]]+AV126)*AW126</f>
        <v>0</v>
      </c>
      <c r="BA126" s="42"/>
      <c r="BB126" s="40"/>
      <c r="BC126" s="40"/>
      <c r="BD126" s="23"/>
      <c r="BE126" s="47">
        <f t="shared" si="4"/>
        <v>0</v>
      </c>
      <c r="BF126" s="20" t="e">
        <f t="shared" si="5"/>
        <v>#DIV/0!</v>
      </c>
    </row>
    <row r="127" spans="1:58" x14ac:dyDescent="0.35">
      <c r="A127" s="19"/>
      <c r="B127" s="19"/>
      <c r="C127" s="19"/>
      <c r="D12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7" s="20">
        <f>Table14[[#This Row],[Net Weight of 1 piece in kg]]+Table14[[#This Row],[Waste in kg per piece (please see waste % per material 1-4)]]</f>
        <v>0</v>
      </c>
      <c r="F127" s="21"/>
      <c r="G127" s="21"/>
      <c r="H127" s="21"/>
      <c r="I127" s="22"/>
      <c r="J127" s="19"/>
      <c r="K127" s="19"/>
      <c r="L127" s="20">
        <f>Table14[[#This Row],[Net Weight of 1 piece in kg]]*Table14[[#This Row],[Material 1 share of total (combined total of all materials shall equal 100%)]]</f>
        <v>0</v>
      </c>
      <c r="M127" s="81"/>
      <c r="N127" s="20">
        <f>(Table14[[#This Row],[Weight Material 1 in kg]]+(Table14[[#This Row],[Weight Material 1 in kg]]*Table14[[#This Row],[How much of material 1 is wasted in production? State in % of Material 1]]))*Table14[[#This Row],[Emission Factor Material 1 in kg CO2-eq/kg]]</f>
        <v>0</v>
      </c>
      <c r="O127" s="21"/>
      <c r="P127" s="21"/>
      <c r="Q127" s="21"/>
      <c r="R127" s="22"/>
      <c r="S127" s="19"/>
      <c r="T127" s="19"/>
      <c r="U127" s="20">
        <f>Table14[[#This Row],[Net Weight of 1 piece in kg]]*O127</f>
        <v>0</v>
      </c>
      <c r="V127" s="81"/>
      <c r="W127" s="20">
        <f>(Table14[[#This Row],[Weight of Material 2 in kg]]*Table14[[#This Row],[How much of material 2 is wasted in production? State in % of Material 2]]+Table14[[#This Row],[Weight of Material 2 in kg]])*Table14[[#This Row],[Emission Factor Material 2 kg CO2-eq/kg]]</f>
        <v>0</v>
      </c>
      <c r="X127" s="23"/>
      <c r="Y127" s="23"/>
      <c r="Z127" s="23"/>
      <c r="AA127" s="22"/>
      <c r="AB127" s="19"/>
      <c r="AC127" s="19"/>
      <c r="AD127" s="20">
        <f>Table14[[#This Row],[Net Weight of 1 piece in kg]]*X127</f>
        <v>0</v>
      </c>
      <c r="AE127" s="81"/>
      <c r="AF127" s="20">
        <f>(Table14[[#This Row],[Weight of Material 3 in kg]]*Table14[[#This Row],[How much of material 3 is wasted in production? State in % of Material 3]]+Table14[[#This Row],[Weight of Material 3 in kg]])*Table14[[#This Row],[Emission Factor Material 3 in kg CO2-eq/kg]]</f>
        <v>0</v>
      </c>
      <c r="AG127" s="23"/>
      <c r="AH127" s="23"/>
      <c r="AI127" s="23"/>
      <c r="AJ127" s="22"/>
      <c r="AK127" s="19"/>
      <c r="AL127" s="19"/>
      <c r="AM127" s="20">
        <f>Table14[[#This Row],[Net Weight of 1 piece in kg]]*Table14[[#This Row],[Material 4 share of total (combined total of all materials shall equal 100%)]]</f>
        <v>0</v>
      </c>
      <c r="AN127" s="81"/>
      <c r="AO127" s="20">
        <f>(Table14[[#This Row],[Weight of Material 4 in kg]]*Table14[[#This Row],[How much of material 4 is wasted in production? State in % of Material 4]]+Table14[[#This Row],[Weight of Material 4 in kg]])*Table14[[#This Row],[Emission Factor Secondary Material 4 in kg CO2-eq/kg]]</f>
        <v>0</v>
      </c>
      <c r="AP127" s="20">
        <f>Table14[[#This Row],[Emissios Material 1 in kg CO2-eq/pc]]+Table14[[#This Row],[emissions Material 2 in kg CO2-eq/pc]]+Table14[[#This Row],[Emisison of Material 3 in kg CO2-eq/pc]]+Table14[[#This Row],[Emissions of Material 4 in kg CO2-eq/pc]]</f>
        <v>0</v>
      </c>
      <c r="AQ127" s="19"/>
      <c r="AR127" s="19"/>
      <c r="AS127" s="24">
        <f>Table14[[#This Row],[Option 1 Processing: electricity consumption per piece in kwh]]+Table14[[#This Row],[Option 1 Processing: additional prodcution process electricity consumption per piece in kwh]]</f>
        <v>0</v>
      </c>
      <c r="AT127" s="40"/>
      <c r="AU127" s="19"/>
      <c r="AV127" s="41">
        <f>IF(Table14[[#This Row],[Option 2 Processing: Hourly eletricity consumption of process]]="",0,Table14[[#This Row],[Option 2 Processing: Hourly eletricity consumption of process]]/Table14[[#This Row],[Option 2: Pieces per hour]])</f>
        <v>0</v>
      </c>
      <c r="AW127" s="19"/>
      <c r="AX127" s="63"/>
      <c r="AY127" s="19"/>
      <c r="AZ127" s="41">
        <f>(Table14[[#This Row],[Option 1: Total electricity consumption in kwh per piece]]+AV127)*AW127</f>
        <v>0</v>
      </c>
      <c r="BA127" s="42"/>
      <c r="BB127" s="40"/>
      <c r="BC127" s="40"/>
      <c r="BD127" s="23"/>
      <c r="BE127" s="47">
        <f t="shared" si="4"/>
        <v>0</v>
      </c>
      <c r="BF127" s="20" t="e">
        <f t="shared" si="5"/>
        <v>#DIV/0!</v>
      </c>
    </row>
    <row r="128" spans="1:58" x14ac:dyDescent="0.35">
      <c r="A128" s="19"/>
      <c r="B128" s="19"/>
      <c r="C128" s="19"/>
      <c r="D12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8" s="20">
        <f>Table14[[#This Row],[Net Weight of 1 piece in kg]]+Table14[[#This Row],[Waste in kg per piece (please see waste % per material 1-4)]]</f>
        <v>0</v>
      </c>
      <c r="F128" s="21"/>
      <c r="G128" s="21"/>
      <c r="H128" s="21"/>
      <c r="I128" s="22"/>
      <c r="J128" s="19"/>
      <c r="K128" s="19"/>
      <c r="L128" s="20">
        <f>Table14[[#This Row],[Net Weight of 1 piece in kg]]*Table14[[#This Row],[Material 1 share of total (combined total of all materials shall equal 100%)]]</f>
        <v>0</v>
      </c>
      <c r="M128" s="81"/>
      <c r="N128" s="20">
        <f>(Table14[[#This Row],[Weight Material 1 in kg]]+(Table14[[#This Row],[Weight Material 1 in kg]]*Table14[[#This Row],[How much of material 1 is wasted in production? State in % of Material 1]]))*Table14[[#This Row],[Emission Factor Material 1 in kg CO2-eq/kg]]</f>
        <v>0</v>
      </c>
      <c r="O128" s="21"/>
      <c r="P128" s="21"/>
      <c r="Q128" s="21"/>
      <c r="R128" s="22"/>
      <c r="S128" s="19"/>
      <c r="T128" s="19"/>
      <c r="U128" s="20">
        <f>Table14[[#This Row],[Net Weight of 1 piece in kg]]*O128</f>
        <v>0</v>
      </c>
      <c r="V128" s="81"/>
      <c r="W128" s="20">
        <f>(Table14[[#This Row],[Weight of Material 2 in kg]]*Table14[[#This Row],[How much of material 2 is wasted in production? State in % of Material 2]]+Table14[[#This Row],[Weight of Material 2 in kg]])*Table14[[#This Row],[Emission Factor Material 2 kg CO2-eq/kg]]</f>
        <v>0</v>
      </c>
      <c r="X128" s="23"/>
      <c r="Y128" s="23"/>
      <c r="Z128" s="23"/>
      <c r="AA128" s="22"/>
      <c r="AB128" s="19"/>
      <c r="AC128" s="19"/>
      <c r="AD128" s="20">
        <f>Table14[[#This Row],[Net Weight of 1 piece in kg]]*X128</f>
        <v>0</v>
      </c>
      <c r="AE128" s="81"/>
      <c r="AF128" s="20">
        <f>(Table14[[#This Row],[Weight of Material 3 in kg]]*Table14[[#This Row],[How much of material 3 is wasted in production? State in % of Material 3]]+Table14[[#This Row],[Weight of Material 3 in kg]])*Table14[[#This Row],[Emission Factor Material 3 in kg CO2-eq/kg]]</f>
        <v>0</v>
      </c>
      <c r="AG128" s="23"/>
      <c r="AH128" s="23"/>
      <c r="AI128" s="23"/>
      <c r="AJ128" s="22"/>
      <c r="AK128" s="19"/>
      <c r="AL128" s="19"/>
      <c r="AM128" s="20">
        <f>Table14[[#This Row],[Net Weight of 1 piece in kg]]*Table14[[#This Row],[Material 4 share of total (combined total of all materials shall equal 100%)]]</f>
        <v>0</v>
      </c>
      <c r="AN128" s="81"/>
      <c r="AO128" s="20">
        <f>(Table14[[#This Row],[Weight of Material 4 in kg]]*Table14[[#This Row],[How much of material 4 is wasted in production? State in % of Material 4]]+Table14[[#This Row],[Weight of Material 4 in kg]])*Table14[[#This Row],[Emission Factor Secondary Material 4 in kg CO2-eq/kg]]</f>
        <v>0</v>
      </c>
      <c r="AP128" s="20">
        <f>Table14[[#This Row],[Emissios Material 1 in kg CO2-eq/pc]]+Table14[[#This Row],[emissions Material 2 in kg CO2-eq/pc]]+Table14[[#This Row],[Emisison of Material 3 in kg CO2-eq/pc]]+Table14[[#This Row],[Emissions of Material 4 in kg CO2-eq/pc]]</f>
        <v>0</v>
      </c>
      <c r="AQ128" s="19"/>
      <c r="AR128" s="19"/>
      <c r="AS128" s="24">
        <f>Table14[[#This Row],[Option 1 Processing: electricity consumption per piece in kwh]]+Table14[[#This Row],[Option 1 Processing: additional prodcution process electricity consumption per piece in kwh]]</f>
        <v>0</v>
      </c>
      <c r="AT128" s="40"/>
      <c r="AU128" s="19"/>
      <c r="AV128" s="41">
        <f>IF(Table14[[#This Row],[Option 2 Processing: Hourly eletricity consumption of process]]="",0,Table14[[#This Row],[Option 2 Processing: Hourly eletricity consumption of process]]/Table14[[#This Row],[Option 2: Pieces per hour]])</f>
        <v>0</v>
      </c>
      <c r="AW128" s="19"/>
      <c r="AX128" s="63"/>
      <c r="AY128" s="19"/>
      <c r="AZ128" s="41">
        <f>(Table14[[#This Row],[Option 1: Total electricity consumption in kwh per piece]]+AV128)*AW128</f>
        <v>0</v>
      </c>
      <c r="BA128" s="42"/>
      <c r="BB128" s="40"/>
      <c r="BC128" s="40"/>
      <c r="BD128" s="23"/>
      <c r="BE128" s="47">
        <f t="shared" si="4"/>
        <v>0</v>
      </c>
      <c r="BF128" s="20" t="e">
        <f t="shared" si="5"/>
        <v>#DIV/0!</v>
      </c>
    </row>
    <row r="129" spans="1:58" x14ac:dyDescent="0.35">
      <c r="A129" s="19"/>
      <c r="B129" s="19"/>
      <c r="C129" s="19"/>
      <c r="D12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9" s="20">
        <f>Table14[[#This Row],[Net Weight of 1 piece in kg]]+Table14[[#This Row],[Waste in kg per piece (please see waste % per material 1-4)]]</f>
        <v>0</v>
      </c>
      <c r="F129" s="21"/>
      <c r="G129" s="21"/>
      <c r="H129" s="21"/>
      <c r="I129" s="22"/>
      <c r="J129" s="19"/>
      <c r="K129" s="19"/>
      <c r="L129" s="20">
        <f>Table14[[#This Row],[Net Weight of 1 piece in kg]]*Table14[[#This Row],[Material 1 share of total (combined total of all materials shall equal 100%)]]</f>
        <v>0</v>
      </c>
      <c r="M129" s="81"/>
      <c r="N129" s="20">
        <f>(Table14[[#This Row],[Weight Material 1 in kg]]+(Table14[[#This Row],[Weight Material 1 in kg]]*Table14[[#This Row],[How much of material 1 is wasted in production? State in % of Material 1]]))*Table14[[#This Row],[Emission Factor Material 1 in kg CO2-eq/kg]]</f>
        <v>0</v>
      </c>
      <c r="O129" s="21"/>
      <c r="P129" s="21"/>
      <c r="Q129" s="21"/>
      <c r="R129" s="22"/>
      <c r="S129" s="19"/>
      <c r="T129" s="19"/>
      <c r="U129" s="20">
        <f>Table14[[#This Row],[Net Weight of 1 piece in kg]]*O129</f>
        <v>0</v>
      </c>
      <c r="V129" s="81"/>
      <c r="W129" s="20">
        <f>(Table14[[#This Row],[Weight of Material 2 in kg]]*Table14[[#This Row],[How much of material 2 is wasted in production? State in % of Material 2]]+Table14[[#This Row],[Weight of Material 2 in kg]])*Table14[[#This Row],[Emission Factor Material 2 kg CO2-eq/kg]]</f>
        <v>0</v>
      </c>
      <c r="X129" s="23"/>
      <c r="Y129" s="23"/>
      <c r="Z129" s="23"/>
      <c r="AA129" s="22"/>
      <c r="AB129" s="19"/>
      <c r="AC129" s="19"/>
      <c r="AD129" s="20">
        <f>Table14[[#This Row],[Net Weight of 1 piece in kg]]*X129</f>
        <v>0</v>
      </c>
      <c r="AE129" s="81"/>
      <c r="AF129" s="20">
        <f>(Table14[[#This Row],[Weight of Material 3 in kg]]*Table14[[#This Row],[How much of material 3 is wasted in production? State in % of Material 3]]+Table14[[#This Row],[Weight of Material 3 in kg]])*Table14[[#This Row],[Emission Factor Material 3 in kg CO2-eq/kg]]</f>
        <v>0</v>
      </c>
      <c r="AG129" s="23"/>
      <c r="AH129" s="23"/>
      <c r="AI129" s="23"/>
      <c r="AJ129" s="22"/>
      <c r="AK129" s="19"/>
      <c r="AL129" s="19"/>
      <c r="AM129" s="20">
        <f>Table14[[#This Row],[Net Weight of 1 piece in kg]]*Table14[[#This Row],[Material 4 share of total (combined total of all materials shall equal 100%)]]</f>
        <v>0</v>
      </c>
      <c r="AN129" s="81"/>
      <c r="AO129" s="20">
        <f>(Table14[[#This Row],[Weight of Material 4 in kg]]*Table14[[#This Row],[How much of material 4 is wasted in production? State in % of Material 4]]+Table14[[#This Row],[Weight of Material 4 in kg]])*Table14[[#This Row],[Emission Factor Secondary Material 4 in kg CO2-eq/kg]]</f>
        <v>0</v>
      </c>
      <c r="AP129" s="20">
        <f>Table14[[#This Row],[Emissios Material 1 in kg CO2-eq/pc]]+Table14[[#This Row],[emissions Material 2 in kg CO2-eq/pc]]+Table14[[#This Row],[Emisison of Material 3 in kg CO2-eq/pc]]+Table14[[#This Row],[Emissions of Material 4 in kg CO2-eq/pc]]</f>
        <v>0</v>
      </c>
      <c r="AQ129" s="19"/>
      <c r="AR129" s="19"/>
      <c r="AS129" s="24">
        <f>Table14[[#This Row],[Option 1 Processing: electricity consumption per piece in kwh]]+Table14[[#This Row],[Option 1 Processing: additional prodcution process electricity consumption per piece in kwh]]</f>
        <v>0</v>
      </c>
      <c r="AT129" s="40"/>
      <c r="AU129" s="19"/>
      <c r="AV129" s="41">
        <f>IF(Table14[[#This Row],[Option 2 Processing: Hourly eletricity consumption of process]]="",0,Table14[[#This Row],[Option 2 Processing: Hourly eletricity consumption of process]]/Table14[[#This Row],[Option 2: Pieces per hour]])</f>
        <v>0</v>
      </c>
      <c r="AW129" s="19"/>
      <c r="AX129" s="63"/>
      <c r="AY129" s="19"/>
      <c r="AZ129" s="41">
        <f>(Table14[[#This Row],[Option 1: Total electricity consumption in kwh per piece]]+AV129)*AW129</f>
        <v>0</v>
      </c>
      <c r="BA129" s="42"/>
      <c r="BB129" s="40"/>
      <c r="BC129" s="40"/>
      <c r="BD129" s="23"/>
      <c r="BE129" s="47">
        <f t="shared" si="4"/>
        <v>0</v>
      </c>
      <c r="BF129" s="20" t="e">
        <f t="shared" si="5"/>
        <v>#DIV/0!</v>
      </c>
    </row>
    <row r="130" spans="1:58" x14ac:dyDescent="0.35">
      <c r="A130" s="19"/>
      <c r="B130" s="19"/>
      <c r="C130" s="19"/>
      <c r="D13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0" s="20">
        <f>Table14[[#This Row],[Net Weight of 1 piece in kg]]+Table14[[#This Row],[Waste in kg per piece (please see waste % per material 1-4)]]</f>
        <v>0</v>
      </c>
      <c r="F130" s="21"/>
      <c r="G130" s="21"/>
      <c r="H130" s="21"/>
      <c r="I130" s="22"/>
      <c r="J130" s="19"/>
      <c r="K130" s="19"/>
      <c r="L130" s="20">
        <f>Table14[[#This Row],[Net Weight of 1 piece in kg]]*Table14[[#This Row],[Material 1 share of total (combined total of all materials shall equal 100%)]]</f>
        <v>0</v>
      </c>
      <c r="M130" s="81"/>
      <c r="N130" s="20">
        <f>(Table14[[#This Row],[Weight Material 1 in kg]]+(Table14[[#This Row],[Weight Material 1 in kg]]*Table14[[#This Row],[How much of material 1 is wasted in production? State in % of Material 1]]))*Table14[[#This Row],[Emission Factor Material 1 in kg CO2-eq/kg]]</f>
        <v>0</v>
      </c>
      <c r="O130" s="21"/>
      <c r="P130" s="21"/>
      <c r="Q130" s="21"/>
      <c r="R130" s="22"/>
      <c r="S130" s="19"/>
      <c r="T130" s="19"/>
      <c r="U130" s="20">
        <f>Table14[[#This Row],[Net Weight of 1 piece in kg]]*O130</f>
        <v>0</v>
      </c>
      <c r="V130" s="81"/>
      <c r="W130" s="20">
        <f>(Table14[[#This Row],[Weight of Material 2 in kg]]*Table14[[#This Row],[How much of material 2 is wasted in production? State in % of Material 2]]+Table14[[#This Row],[Weight of Material 2 in kg]])*Table14[[#This Row],[Emission Factor Material 2 kg CO2-eq/kg]]</f>
        <v>0</v>
      </c>
      <c r="X130" s="23"/>
      <c r="Y130" s="23"/>
      <c r="Z130" s="23"/>
      <c r="AA130" s="22"/>
      <c r="AB130" s="19"/>
      <c r="AC130" s="19"/>
      <c r="AD130" s="20">
        <f>Table14[[#This Row],[Net Weight of 1 piece in kg]]*X130</f>
        <v>0</v>
      </c>
      <c r="AE130" s="81"/>
      <c r="AF130" s="20">
        <f>(Table14[[#This Row],[Weight of Material 3 in kg]]*Table14[[#This Row],[How much of material 3 is wasted in production? State in % of Material 3]]+Table14[[#This Row],[Weight of Material 3 in kg]])*Table14[[#This Row],[Emission Factor Material 3 in kg CO2-eq/kg]]</f>
        <v>0</v>
      </c>
      <c r="AG130" s="23"/>
      <c r="AH130" s="23"/>
      <c r="AI130" s="23"/>
      <c r="AJ130" s="22"/>
      <c r="AK130" s="19"/>
      <c r="AL130" s="19"/>
      <c r="AM130" s="20">
        <f>Table14[[#This Row],[Net Weight of 1 piece in kg]]*Table14[[#This Row],[Material 4 share of total (combined total of all materials shall equal 100%)]]</f>
        <v>0</v>
      </c>
      <c r="AN130" s="81"/>
      <c r="AO130" s="20">
        <f>(Table14[[#This Row],[Weight of Material 4 in kg]]*Table14[[#This Row],[How much of material 4 is wasted in production? State in % of Material 4]]+Table14[[#This Row],[Weight of Material 4 in kg]])*Table14[[#This Row],[Emission Factor Secondary Material 4 in kg CO2-eq/kg]]</f>
        <v>0</v>
      </c>
      <c r="AP130" s="20">
        <f>Table14[[#This Row],[Emissios Material 1 in kg CO2-eq/pc]]+Table14[[#This Row],[emissions Material 2 in kg CO2-eq/pc]]+Table14[[#This Row],[Emisison of Material 3 in kg CO2-eq/pc]]+Table14[[#This Row],[Emissions of Material 4 in kg CO2-eq/pc]]</f>
        <v>0</v>
      </c>
      <c r="AQ130" s="19"/>
      <c r="AR130" s="19"/>
      <c r="AS130" s="24">
        <f>Table14[[#This Row],[Option 1 Processing: electricity consumption per piece in kwh]]+Table14[[#This Row],[Option 1 Processing: additional prodcution process electricity consumption per piece in kwh]]</f>
        <v>0</v>
      </c>
      <c r="AT130" s="40"/>
      <c r="AU130" s="19"/>
      <c r="AV130" s="41">
        <f>IF(Table14[[#This Row],[Option 2 Processing: Hourly eletricity consumption of process]]="",0,Table14[[#This Row],[Option 2 Processing: Hourly eletricity consumption of process]]/Table14[[#This Row],[Option 2: Pieces per hour]])</f>
        <v>0</v>
      </c>
      <c r="AW130" s="19"/>
      <c r="AX130" s="63"/>
      <c r="AY130" s="19"/>
      <c r="AZ130" s="41">
        <f>(Table14[[#This Row],[Option 1: Total electricity consumption in kwh per piece]]+AV130)*AW130</f>
        <v>0</v>
      </c>
      <c r="BA130" s="42"/>
      <c r="BB130" s="40"/>
      <c r="BC130" s="40"/>
      <c r="BD130" s="23"/>
      <c r="BE130" s="47">
        <f t="shared" si="4"/>
        <v>0</v>
      </c>
      <c r="BF130" s="20" t="e">
        <f t="shared" si="5"/>
        <v>#DIV/0!</v>
      </c>
    </row>
    <row r="131" spans="1:58" x14ac:dyDescent="0.35">
      <c r="A131" s="19"/>
      <c r="B131" s="19"/>
      <c r="C131" s="19"/>
      <c r="D13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1" s="20">
        <f>Table14[[#This Row],[Net Weight of 1 piece in kg]]+Table14[[#This Row],[Waste in kg per piece (please see waste % per material 1-4)]]</f>
        <v>0</v>
      </c>
      <c r="F131" s="21"/>
      <c r="G131" s="21"/>
      <c r="H131" s="21"/>
      <c r="I131" s="22"/>
      <c r="J131" s="19"/>
      <c r="K131" s="19"/>
      <c r="L131" s="20">
        <f>Table14[[#This Row],[Net Weight of 1 piece in kg]]*Table14[[#This Row],[Material 1 share of total (combined total of all materials shall equal 100%)]]</f>
        <v>0</v>
      </c>
      <c r="M131" s="81"/>
      <c r="N131" s="20">
        <f>(Table14[[#This Row],[Weight Material 1 in kg]]+(Table14[[#This Row],[Weight Material 1 in kg]]*Table14[[#This Row],[How much of material 1 is wasted in production? State in % of Material 1]]))*Table14[[#This Row],[Emission Factor Material 1 in kg CO2-eq/kg]]</f>
        <v>0</v>
      </c>
      <c r="O131" s="21"/>
      <c r="P131" s="21"/>
      <c r="Q131" s="21"/>
      <c r="R131" s="22"/>
      <c r="S131" s="19"/>
      <c r="T131" s="19"/>
      <c r="U131" s="20">
        <f>Table14[[#This Row],[Net Weight of 1 piece in kg]]*O131</f>
        <v>0</v>
      </c>
      <c r="V131" s="81"/>
      <c r="W131" s="20">
        <f>(Table14[[#This Row],[Weight of Material 2 in kg]]*Table14[[#This Row],[How much of material 2 is wasted in production? State in % of Material 2]]+Table14[[#This Row],[Weight of Material 2 in kg]])*Table14[[#This Row],[Emission Factor Material 2 kg CO2-eq/kg]]</f>
        <v>0</v>
      </c>
      <c r="X131" s="23"/>
      <c r="Y131" s="23"/>
      <c r="Z131" s="23"/>
      <c r="AA131" s="22"/>
      <c r="AB131" s="19"/>
      <c r="AC131" s="19"/>
      <c r="AD131" s="20">
        <f>Table14[[#This Row],[Net Weight of 1 piece in kg]]*X131</f>
        <v>0</v>
      </c>
      <c r="AE131" s="81"/>
      <c r="AF131" s="20">
        <f>(Table14[[#This Row],[Weight of Material 3 in kg]]*Table14[[#This Row],[How much of material 3 is wasted in production? State in % of Material 3]]+Table14[[#This Row],[Weight of Material 3 in kg]])*Table14[[#This Row],[Emission Factor Material 3 in kg CO2-eq/kg]]</f>
        <v>0</v>
      </c>
      <c r="AG131" s="23"/>
      <c r="AH131" s="23"/>
      <c r="AI131" s="23"/>
      <c r="AJ131" s="22"/>
      <c r="AK131" s="19"/>
      <c r="AL131" s="19"/>
      <c r="AM131" s="20">
        <f>Table14[[#This Row],[Net Weight of 1 piece in kg]]*Table14[[#This Row],[Material 4 share of total (combined total of all materials shall equal 100%)]]</f>
        <v>0</v>
      </c>
      <c r="AN131" s="81"/>
      <c r="AO131" s="20">
        <f>(Table14[[#This Row],[Weight of Material 4 in kg]]*Table14[[#This Row],[How much of material 4 is wasted in production? State in % of Material 4]]+Table14[[#This Row],[Weight of Material 4 in kg]])*Table14[[#This Row],[Emission Factor Secondary Material 4 in kg CO2-eq/kg]]</f>
        <v>0</v>
      </c>
      <c r="AP131" s="20">
        <f>Table14[[#This Row],[Emissios Material 1 in kg CO2-eq/pc]]+Table14[[#This Row],[emissions Material 2 in kg CO2-eq/pc]]+Table14[[#This Row],[Emisison of Material 3 in kg CO2-eq/pc]]+Table14[[#This Row],[Emissions of Material 4 in kg CO2-eq/pc]]</f>
        <v>0</v>
      </c>
      <c r="AQ131" s="19"/>
      <c r="AR131" s="19"/>
      <c r="AS131" s="24">
        <f>Table14[[#This Row],[Option 1 Processing: electricity consumption per piece in kwh]]+Table14[[#This Row],[Option 1 Processing: additional prodcution process electricity consumption per piece in kwh]]</f>
        <v>0</v>
      </c>
      <c r="AT131" s="40"/>
      <c r="AU131" s="19"/>
      <c r="AV131" s="41">
        <f>IF(Table14[[#This Row],[Option 2 Processing: Hourly eletricity consumption of process]]="",0,Table14[[#This Row],[Option 2 Processing: Hourly eletricity consumption of process]]/Table14[[#This Row],[Option 2: Pieces per hour]])</f>
        <v>0</v>
      </c>
      <c r="AW131" s="19"/>
      <c r="AX131" s="63"/>
      <c r="AY131" s="19"/>
      <c r="AZ131" s="41">
        <f>(Table14[[#This Row],[Option 1: Total electricity consumption in kwh per piece]]+AV131)*AW131</f>
        <v>0</v>
      </c>
      <c r="BA131" s="42"/>
      <c r="BB131" s="40"/>
      <c r="BC131" s="40"/>
      <c r="BD131" s="23"/>
      <c r="BE131" s="47">
        <f t="shared" si="4"/>
        <v>0</v>
      </c>
      <c r="BF131" s="20" t="e">
        <f t="shared" si="5"/>
        <v>#DIV/0!</v>
      </c>
    </row>
    <row r="132" spans="1:58" x14ac:dyDescent="0.35">
      <c r="A132" s="19"/>
      <c r="B132" s="19"/>
      <c r="C132" s="19"/>
      <c r="D13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2" s="20">
        <f>Table14[[#This Row],[Net Weight of 1 piece in kg]]+Table14[[#This Row],[Waste in kg per piece (please see waste % per material 1-4)]]</f>
        <v>0</v>
      </c>
      <c r="F132" s="21"/>
      <c r="G132" s="21"/>
      <c r="H132" s="21"/>
      <c r="I132" s="22"/>
      <c r="J132" s="19"/>
      <c r="K132" s="19"/>
      <c r="L132" s="20">
        <f>Table14[[#This Row],[Net Weight of 1 piece in kg]]*Table14[[#This Row],[Material 1 share of total (combined total of all materials shall equal 100%)]]</f>
        <v>0</v>
      </c>
      <c r="M132" s="81"/>
      <c r="N132" s="20">
        <f>(Table14[[#This Row],[Weight Material 1 in kg]]+(Table14[[#This Row],[Weight Material 1 in kg]]*Table14[[#This Row],[How much of material 1 is wasted in production? State in % of Material 1]]))*Table14[[#This Row],[Emission Factor Material 1 in kg CO2-eq/kg]]</f>
        <v>0</v>
      </c>
      <c r="O132" s="21"/>
      <c r="P132" s="21"/>
      <c r="Q132" s="21"/>
      <c r="R132" s="22"/>
      <c r="S132" s="19"/>
      <c r="T132" s="19"/>
      <c r="U132" s="20">
        <f>Table14[[#This Row],[Net Weight of 1 piece in kg]]*O132</f>
        <v>0</v>
      </c>
      <c r="V132" s="81"/>
      <c r="W132" s="20">
        <f>(Table14[[#This Row],[Weight of Material 2 in kg]]*Table14[[#This Row],[How much of material 2 is wasted in production? State in % of Material 2]]+Table14[[#This Row],[Weight of Material 2 in kg]])*Table14[[#This Row],[Emission Factor Material 2 kg CO2-eq/kg]]</f>
        <v>0</v>
      </c>
      <c r="X132" s="23"/>
      <c r="Y132" s="23"/>
      <c r="Z132" s="23"/>
      <c r="AA132" s="22"/>
      <c r="AB132" s="19"/>
      <c r="AC132" s="19"/>
      <c r="AD132" s="20">
        <f>Table14[[#This Row],[Net Weight of 1 piece in kg]]*X132</f>
        <v>0</v>
      </c>
      <c r="AE132" s="81"/>
      <c r="AF132" s="20">
        <f>(Table14[[#This Row],[Weight of Material 3 in kg]]*Table14[[#This Row],[How much of material 3 is wasted in production? State in % of Material 3]]+Table14[[#This Row],[Weight of Material 3 in kg]])*Table14[[#This Row],[Emission Factor Material 3 in kg CO2-eq/kg]]</f>
        <v>0</v>
      </c>
      <c r="AG132" s="23"/>
      <c r="AH132" s="23"/>
      <c r="AI132" s="23"/>
      <c r="AJ132" s="22"/>
      <c r="AK132" s="19"/>
      <c r="AL132" s="19"/>
      <c r="AM132" s="20">
        <f>Table14[[#This Row],[Net Weight of 1 piece in kg]]*Table14[[#This Row],[Material 4 share of total (combined total of all materials shall equal 100%)]]</f>
        <v>0</v>
      </c>
      <c r="AN132" s="81"/>
      <c r="AO132" s="20">
        <f>(Table14[[#This Row],[Weight of Material 4 in kg]]*Table14[[#This Row],[How much of material 4 is wasted in production? State in % of Material 4]]+Table14[[#This Row],[Weight of Material 4 in kg]])*Table14[[#This Row],[Emission Factor Secondary Material 4 in kg CO2-eq/kg]]</f>
        <v>0</v>
      </c>
      <c r="AP132" s="20">
        <f>Table14[[#This Row],[Emissios Material 1 in kg CO2-eq/pc]]+Table14[[#This Row],[emissions Material 2 in kg CO2-eq/pc]]+Table14[[#This Row],[Emisison of Material 3 in kg CO2-eq/pc]]+Table14[[#This Row],[Emissions of Material 4 in kg CO2-eq/pc]]</f>
        <v>0</v>
      </c>
      <c r="AQ132" s="19"/>
      <c r="AR132" s="19"/>
      <c r="AS132" s="24">
        <f>Table14[[#This Row],[Option 1 Processing: electricity consumption per piece in kwh]]+Table14[[#This Row],[Option 1 Processing: additional prodcution process electricity consumption per piece in kwh]]</f>
        <v>0</v>
      </c>
      <c r="AT132" s="40"/>
      <c r="AU132" s="19"/>
      <c r="AV132" s="41">
        <f>IF(Table14[[#This Row],[Option 2 Processing: Hourly eletricity consumption of process]]="",0,Table14[[#This Row],[Option 2 Processing: Hourly eletricity consumption of process]]/Table14[[#This Row],[Option 2: Pieces per hour]])</f>
        <v>0</v>
      </c>
      <c r="AW132" s="19"/>
      <c r="AX132" s="63"/>
      <c r="AY132" s="19"/>
      <c r="AZ132" s="41">
        <f>(Table14[[#This Row],[Option 1: Total electricity consumption in kwh per piece]]+AV132)*AW132</f>
        <v>0</v>
      </c>
      <c r="BA132" s="42"/>
      <c r="BB132" s="40"/>
      <c r="BC132" s="40"/>
      <c r="BD132" s="23"/>
      <c r="BE132" s="47">
        <f t="shared" ref="BE132:BE195" si="6">(N132+W132+AF132+AO132+AZ132+BA132+BB132+BC132)*(1+BD132)</f>
        <v>0</v>
      </c>
      <c r="BF132" s="20" t="e">
        <f t="shared" ref="BF132:BF195" si="7">BE132/C132</f>
        <v>#DIV/0!</v>
      </c>
    </row>
    <row r="133" spans="1:58" x14ac:dyDescent="0.35">
      <c r="A133" s="19"/>
      <c r="B133" s="19"/>
      <c r="C133" s="19"/>
      <c r="D13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3" s="20">
        <f>Table14[[#This Row],[Net Weight of 1 piece in kg]]+Table14[[#This Row],[Waste in kg per piece (please see waste % per material 1-4)]]</f>
        <v>0</v>
      </c>
      <c r="F133" s="21"/>
      <c r="G133" s="21"/>
      <c r="H133" s="21"/>
      <c r="I133" s="22"/>
      <c r="J133" s="19"/>
      <c r="K133" s="19"/>
      <c r="L133" s="20">
        <f>Table14[[#This Row],[Net Weight of 1 piece in kg]]*Table14[[#This Row],[Material 1 share of total (combined total of all materials shall equal 100%)]]</f>
        <v>0</v>
      </c>
      <c r="M133" s="81"/>
      <c r="N133" s="20">
        <f>(Table14[[#This Row],[Weight Material 1 in kg]]+(Table14[[#This Row],[Weight Material 1 in kg]]*Table14[[#This Row],[How much of material 1 is wasted in production? State in % of Material 1]]))*Table14[[#This Row],[Emission Factor Material 1 in kg CO2-eq/kg]]</f>
        <v>0</v>
      </c>
      <c r="O133" s="21"/>
      <c r="P133" s="21"/>
      <c r="Q133" s="21"/>
      <c r="R133" s="22"/>
      <c r="S133" s="19"/>
      <c r="T133" s="19"/>
      <c r="U133" s="20">
        <f>Table14[[#This Row],[Net Weight of 1 piece in kg]]*O133</f>
        <v>0</v>
      </c>
      <c r="V133" s="81"/>
      <c r="W133" s="20">
        <f>(Table14[[#This Row],[Weight of Material 2 in kg]]*Table14[[#This Row],[How much of material 2 is wasted in production? State in % of Material 2]]+Table14[[#This Row],[Weight of Material 2 in kg]])*Table14[[#This Row],[Emission Factor Material 2 kg CO2-eq/kg]]</f>
        <v>0</v>
      </c>
      <c r="X133" s="23"/>
      <c r="Y133" s="23"/>
      <c r="Z133" s="23"/>
      <c r="AA133" s="22"/>
      <c r="AB133" s="19"/>
      <c r="AC133" s="19"/>
      <c r="AD133" s="20">
        <f>Table14[[#This Row],[Net Weight of 1 piece in kg]]*X133</f>
        <v>0</v>
      </c>
      <c r="AE133" s="81"/>
      <c r="AF133" s="20">
        <f>(Table14[[#This Row],[Weight of Material 3 in kg]]*Table14[[#This Row],[How much of material 3 is wasted in production? State in % of Material 3]]+Table14[[#This Row],[Weight of Material 3 in kg]])*Table14[[#This Row],[Emission Factor Material 3 in kg CO2-eq/kg]]</f>
        <v>0</v>
      </c>
      <c r="AG133" s="23"/>
      <c r="AH133" s="23"/>
      <c r="AI133" s="23"/>
      <c r="AJ133" s="22"/>
      <c r="AK133" s="19"/>
      <c r="AL133" s="19"/>
      <c r="AM133" s="20">
        <f>Table14[[#This Row],[Net Weight of 1 piece in kg]]*Table14[[#This Row],[Material 4 share of total (combined total of all materials shall equal 100%)]]</f>
        <v>0</v>
      </c>
      <c r="AN133" s="81"/>
      <c r="AO133" s="20">
        <f>(Table14[[#This Row],[Weight of Material 4 in kg]]*Table14[[#This Row],[How much of material 4 is wasted in production? State in % of Material 4]]+Table14[[#This Row],[Weight of Material 4 in kg]])*Table14[[#This Row],[Emission Factor Secondary Material 4 in kg CO2-eq/kg]]</f>
        <v>0</v>
      </c>
      <c r="AP133" s="20">
        <f>Table14[[#This Row],[Emissios Material 1 in kg CO2-eq/pc]]+Table14[[#This Row],[emissions Material 2 in kg CO2-eq/pc]]+Table14[[#This Row],[Emisison of Material 3 in kg CO2-eq/pc]]+Table14[[#This Row],[Emissions of Material 4 in kg CO2-eq/pc]]</f>
        <v>0</v>
      </c>
      <c r="AQ133" s="19"/>
      <c r="AR133" s="19"/>
      <c r="AS133" s="24">
        <f>Table14[[#This Row],[Option 1 Processing: electricity consumption per piece in kwh]]+Table14[[#This Row],[Option 1 Processing: additional prodcution process electricity consumption per piece in kwh]]</f>
        <v>0</v>
      </c>
      <c r="AT133" s="40"/>
      <c r="AU133" s="19"/>
      <c r="AV133" s="41">
        <f>IF(Table14[[#This Row],[Option 2 Processing: Hourly eletricity consumption of process]]="",0,Table14[[#This Row],[Option 2 Processing: Hourly eletricity consumption of process]]/Table14[[#This Row],[Option 2: Pieces per hour]])</f>
        <v>0</v>
      </c>
      <c r="AW133" s="19"/>
      <c r="AX133" s="63"/>
      <c r="AY133" s="19"/>
      <c r="AZ133" s="41">
        <f>(Table14[[#This Row],[Option 1: Total electricity consumption in kwh per piece]]+AV133)*AW133</f>
        <v>0</v>
      </c>
      <c r="BA133" s="42"/>
      <c r="BB133" s="40"/>
      <c r="BC133" s="40"/>
      <c r="BD133" s="23"/>
      <c r="BE133" s="47">
        <f t="shared" si="6"/>
        <v>0</v>
      </c>
      <c r="BF133" s="20" t="e">
        <f t="shared" si="7"/>
        <v>#DIV/0!</v>
      </c>
    </row>
    <row r="134" spans="1:58" x14ac:dyDescent="0.35">
      <c r="A134" s="19"/>
      <c r="B134" s="19"/>
      <c r="C134" s="19"/>
      <c r="D13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4" s="20">
        <f>Table14[[#This Row],[Net Weight of 1 piece in kg]]+Table14[[#This Row],[Waste in kg per piece (please see waste % per material 1-4)]]</f>
        <v>0</v>
      </c>
      <c r="F134" s="21"/>
      <c r="G134" s="21"/>
      <c r="H134" s="21"/>
      <c r="I134" s="22"/>
      <c r="J134" s="19"/>
      <c r="K134" s="19"/>
      <c r="L134" s="20">
        <f>Table14[[#This Row],[Net Weight of 1 piece in kg]]*Table14[[#This Row],[Material 1 share of total (combined total of all materials shall equal 100%)]]</f>
        <v>0</v>
      </c>
      <c r="M134" s="81"/>
      <c r="N134" s="20">
        <f>(Table14[[#This Row],[Weight Material 1 in kg]]+(Table14[[#This Row],[Weight Material 1 in kg]]*Table14[[#This Row],[How much of material 1 is wasted in production? State in % of Material 1]]))*Table14[[#This Row],[Emission Factor Material 1 in kg CO2-eq/kg]]</f>
        <v>0</v>
      </c>
      <c r="O134" s="21"/>
      <c r="P134" s="21"/>
      <c r="Q134" s="21"/>
      <c r="R134" s="22"/>
      <c r="S134" s="19"/>
      <c r="T134" s="19"/>
      <c r="U134" s="20">
        <f>Table14[[#This Row],[Net Weight of 1 piece in kg]]*O134</f>
        <v>0</v>
      </c>
      <c r="V134" s="81"/>
      <c r="W134" s="20">
        <f>(Table14[[#This Row],[Weight of Material 2 in kg]]*Table14[[#This Row],[How much of material 2 is wasted in production? State in % of Material 2]]+Table14[[#This Row],[Weight of Material 2 in kg]])*Table14[[#This Row],[Emission Factor Material 2 kg CO2-eq/kg]]</f>
        <v>0</v>
      </c>
      <c r="X134" s="23"/>
      <c r="Y134" s="23"/>
      <c r="Z134" s="23"/>
      <c r="AA134" s="22"/>
      <c r="AB134" s="19"/>
      <c r="AC134" s="19"/>
      <c r="AD134" s="20">
        <f>Table14[[#This Row],[Net Weight of 1 piece in kg]]*X134</f>
        <v>0</v>
      </c>
      <c r="AE134" s="81"/>
      <c r="AF134" s="20">
        <f>(Table14[[#This Row],[Weight of Material 3 in kg]]*Table14[[#This Row],[How much of material 3 is wasted in production? State in % of Material 3]]+Table14[[#This Row],[Weight of Material 3 in kg]])*Table14[[#This Row],[Emission Factor Material 3 in kg CO2-eq/kg]]</f>
        <v>0</v>
      </c>
      <c r="AG134" s="23"/>
      <c r="AH134" s="23"/>
      <c r="AI134" s="23"/>
      <c r="AJ134" s="22"/>
      <c r="AK134" s="19"/>
      <c r="AL134" s="19"/>
      <c r="AM134" s="20">
        <f>Table14[[#This Row],[Net Weight of 1 piece in kg]]*Table14[[#This Row],[Material 4 share of total (combined total of all materials shall equal 100%)]]</f>
        <v>0</v>
      </c>
      <c r="AN134" s="81"/>
      <c r="AO134" s="20">
        <f>(Table14[[#This Row],[Weight of Material 4 in kg]]*Table14[[#This Row],[How much of material 4 is wasted in production? State in % of Material 4]]+Table14[[#This Row],[Weight of Material 4 in kg]])*Table14[[#This Row],[Emission Factor Secondary Material 4 in kg CO2-eq/kg]]</f>
        <v>0</v>
      </c>
      <c r="AP134" s="20">
        <f>Table14[[#This Row],[Emissios Material 1 in kg CO2-eq/pc]]+Table14[[#This Row],[emissions Material 2 in kg CO2-eq/pc]]+Table14[[#This Row],[Emisison of Material 3 in kg CO2-eq/pc]]+Table14[[#This Row],[Emissions of Material 4 in kg CO2-eq/pc]]</f>
        <v>0</v>
      </c>
      <c r="AQ134" s="19"/>
      <c r="AR134" s="19"/>
      <c r="AS134" s="24">
        <f>Table14[[#This Row],[Option 1 Processing: electricity consumption per piece in kwh]]+Table14[[#This Row],[Option 1 Processing: additional prodcution process electricity consumption per piece in kwh]]</f>
        <v>0</v>
      </c>
      <c r="AT134" s="40"/>
      <c r="AU134" s="19"/>
      <c r="AV134" s="41">
        <f>IF(Table14[[#This Row],[Option 2 Processing: Hourly eletricity consumption of process]]="",0,Table14[[#This Row],[Option 2 Processing: Hourly eletricity consumption of process]]/Table14[[#This Row],[Option 2: Pieces per hour]])</f>
        <v>0</v>
      </c>
      <c r="AW134" s="19"/>
      <c r="AX134" s="63"/>
      <c r="AY134" s="19"/>
      <c r="AZ134" s="41">
        <f>(Table14[[#This Row],[Option 1: Total electricity consumption in kwh per piece]]+AV134)*AW134</f>
        <v>0</v>
      </c>
      <c r="BA134" s="42"/>
      <c r="BB134" s="40"/>
      <c r="BC134" s="40"/>
      <c r="BD134" s="23"/>
      <c r="BE134" s="47">
        <f t="shared" si="6"/>
        <v>0</v>
      </c>
      <c r="BF134" s="20" t="e">
        <f t="shared" si="7"/>
        <v>#DIV/0!</v>
      </c>
    </row>
    <row r="135" spans="1:58" x14ac:dyDescent="0.35">
      <c r="A135" s="19"/>
      <c r="B135" s="19"/>
      <c r="C135" s="19"/>
      <c r="D13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5" s="20">
        <f>Table14[[#This Row],[Net Weight of 1 piece in kg]]+Table14[[#This Row],[Waste in kg per piece (please see waste % per material 1-4)]]</f>
        <v>0</v>
      </c>
      <c r="F135" s="21"/>
      <c r="G135" s="21"/>
      <c r="H135" s="21"/>
      <c r="I135" s="22"/>
      <c r="J135" s="19"/>
      <c r="K135" s="19"/>
      <c r="L135" s="20">
        <f>Table14[[#This Row],[Net Weight of 1 piece in kg]]*Table14[[#This Row],[Material 1 share of total (combined total of all materials shall equal 100%)]]</f>
        <v>0</v>
      </c>
      <c r="M135" s="81"/>
      <c r="N135" s="20">
        <f>(Table14[[#This Row],[Weight Material 1 in kg]]+(Table14[[#This Row],[Weight Material 1 in kg]]*Table14[[#This Row],[How much of material 1 is wasted in production? State in % of Material 1]]))*Table14[[#This Row],[Emission Factor Material 1 in kg CO2-eq/kg]]</f>
        <v>0</v>
      </c>
      <c r="O135" s="21"/>
      <c r="P135" s="21"/>
      <c r="Q135" s="21"/>
      <c r="R135" s="22"/>
      <c r="S135" s="19"/>
      <c r="T135" s="19"/>
      <c r="U135" s="20">
        <f>Table14[[#This Row],[Net Weight of 1 piece in kg]]*O135</f>
        <v>0</v>
      </c>
      <c r="V135" s="81"/>
      <c r="W135" s="20">
        <f>(Table14[[#This Row],[Weight of Material 2 in kg]]*Table14[[#This Row],[How much of material 2 is wasted in production? State in % of Material 2]]+Table14[[#This Row],[Weight of Material 2 in kg]])*Table14[[#This Row],[Emission Factor Material 2 kg CO2-eq/kg]]</f>
        <v>0</v>
      </c>
      <c r="X135" s="23"/>
      <c r="Y135" s="23"/>
      <c r="Z135" s="23"/>
      <c r="AA135" s="22"/>
      <c r="AB135" s="19"/>
      <c r="AC135" s="19"/>
      <c r="AD135" s="20">
        <f>Table14[[#This Row],[Net Weight of 1 piece in kg]]*X135</f>
        <v>0</v>
      </c>
      <c r="AE135" s="81"/>
      <c r="AF135" s="20">
        <f>(Table14[[#This Row],[Weight of Material 3 in kg]]*Table14[[#This Row],[How much of material 3 is wasted in production? State in % of Material 3]]+Table14[[#This Row],[Weight of Material 3 in kg]])*Table14[[#This Row],[Emission Factor Material 3 in kg CO2-eq/kg]]</f>
        <v>0</v>
      </c>
      <c r="AG135" s="23"/>
      <c r="AH135" s="23"/>
      <c r="AI135" s="23"/>
      <c r="AJ135" s="22"/>
      <c r="AK135" s="19"/>
      <c r="AL135" s="19"/>
      <c r="AM135" s="20">
        <f>Table14[[#This Row],[Net Weight of 1 piece in kg]]*Table14[[#This Row],[Material 4 share of total (combined total of all materials shall equal 100%)]]</f>
        <v>0</v>
      </c>
      <c r="AN135" s="81"/>
      <c r="AO135" s="20">
        <f>(Table14[[#This Row],[Weight of Material 4 in kg]]*Table14[[#This Row],[How much of material 4 is wasted in production? State in % of Material 4]]+Table14[[#This Row],[Weight of Material 4 in kg]])*Table14[[#This Row],[Emission Factor Secondary Material 4 in kg CO2-eq/kg]]</f>
        <v>0</v>
      </c>
      <c r="AP135" s="20">
        <f>Table14[[#This Row],[Emissios Material 1 in kg CO2-eq/pc]]+Table14[[#This Row],[emissions Material 2 in kg CO2-eq/pc]]+Table14[[#This Row],[Emisison of Material 3 in kg CO2-eq/pc]]+Table14[[#This Row],[Emissions of Material 4 in kg CO2-eq/pc]]</f>
        <v>0</v>
      </c>
      <c r="AQ135" s="19"/>
      <c r="AR135" s="19"/>
      <c r="AS135" s="24">
        <f>Table14[[#This Row],[Option 1 Processing: electricity consumption per piece in kwh]]+Table14[[#This Row],[Option 1 Processing: additional prodcution process electricity consumption per piece in kwh]]</f>
        <v>0</v>
      </c>
      <c r="AT135" s="40"/>
      <c r="AU135" s="19"/>
      <c r="AV135" s="41">
        <f>IF(Table14[[#This Row],[Option 2 Processing: Hourly eletricity consumption of process]]="",0,Table14[[#This Row],[Option 2 Processing: Hourly eletricity consumption of process]]/Table14[[#This Row],[Option 2: Pieces per hour]])</f>
        <v>0</v>
      </c>
      <c r="AW135" s="19"/>
      <c r="AX135" s="63"/>
      <c r="AY135" s="19"/>
      <c r="AZ135" s="41">
        <f>(Table14[[#This Row],[Option 1: Total electricity consumption in kwh per piece]]+AV135)*AW135</f>
        <v>0</v>
      </c>
      <c r="BA135" s="42"/>
      <c r="BB135" s="40"/>
      <c r="BC135" s="40"/>
      <c r="BD135" s="23"/>
      <c r="BE135" s="47">
        <f t="shared" si="6"/>
        <v>0</v>
      </c>
      <c r="BF135" s="20" t="e">
        <f t="shared" si="7"/>
        <v>#DIV/0!</v>
      </c>
    </row>
    <row r="136" spans="1:58" x14ac:dyDescent="0.35">
      <c r="A136" s="19"/>
      <c r="B136" s="19"/>
      <c r="C136" s="19"/>
      <c r="D13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6" s="20">
        <f>Table14[[#This Row],[Net Weight of 1 piece in kg]]+Table14[[#This Row],[Waste in kg per piece (please see waste % per material 1-4)]]</f>
        <v>0</v>
      </c>
      <c r="F136" s="21"/>
      <c r="G136" s="21"/>
      <c r="H136" s="21"/>
      <c r="I136" s="22"/>
      <c r="J136" s="19"/>
      <c r="K136" s="19"/>
      <c r="L136" s="20">
        <f>Table14[[#This Row],[Net Weight of 1 piece in kg]]*Table14[[#This Row],[Material 1 share of total (combined total of all materials shall equal 100%)]]</f>
        <v>0</v>
      </c>
      <c r="M136" s="81"/>
      <c r="N136" s="20">
        <f>(Table14[[#This Row],[Weight Material 1 in kg]]+(Table14[[#This Row],[Weight Material 1 in kg]]*Table14[[#This Row],[How much of material 1 is wasted in production? State in % of Material 1]]))*Table14[[#This Row],[Emission Factor Material 1 in kg CO2-eq/kg]]</f>
        <v>0</v>
      </c>
      <c r="O136" s="21"/>
      <c r="P136" s="21"/>
      <c r="Q136" s="21"/>
      <c r="R136" s="22"/>
      <c r="S136" s="19"/>
      <c r="T136" s="19"/>
      <c r="U136" s="20">
        <f>Table14[[#This Row],[Net Weight of 1 piece in kg]]*O136</f>
        <v>0</v>
      </c>
      <c r="V136" s="81"/>
      <c r="W136" s="20">
        <f>(Table14[[#This Row],[Weight of Material 2 in kg]]*Table14[[#This Row],[How much of material 2 is wasted in production? State in % of Material 2]]+Table14[[#This Row],[Weight of Material 2 in kg]])*Table14[[#This Row],[Emission Factor Material 2 kg CO2-eq/kg]]</f>
        <v>0</v>
      </c>
      <c r="X136" s="23"/>
      <c r="Y136" s="23"/>
      <c r="Z136" s="23"/>
      <c r="AA136" s="22"/>
      <c r="AB136" s="19"/>
      <c r="AC136" s="19"/>
      <c r="AD136" s="20">
        <f>Table14[[#This Row],[Net Weight of 1 piece in kg]]*X136</f>
        <v>0</v>
      </c>
      <c r="AE136" s="81"/>
      <c r="AF136" s="20">
        <f>(Table14[[#This Row],[Weight of Material 3 in kg]]*Table14[[#This Row],[How much of material 3 is wasted in production? State in % of Material 3]]+Table14[[#This Row],[Weight of Material 3 in kg]])*Table14[[#This Row],[Emission Factor Material 3 in kg CO2-eq/kg]]</f>
        <v>0</v>
      </c>
      <c r="AG136" s="23"/>
      <c r="AH136" s="23"/>
      <c r="AI136" s="23"/>
      <c r="AJ136" s="22"/>
      <c r="AK136" s="19"/>
      <c r="AL136" s="19"/>
      <c r="AM136" s="20">
        <f>Table14[[#This Row],[Net Weight of 1 piece in kg]]*Table14[[#This Row],[Material 4 share of total (combined total of all materials shall equal 100%)]]</f>
        <v>0</v>
      </c>
      <c r="AN136" s="81"/>
      <c r="AO136" s="20">
        <f>(Table14[[#This Row],[Weight of Material 4 in kg]]*Table14[[#This Row],[How much of material 4 is wasted in production? State in % of Material 4]]+Table14[[#This Row],[Weight of Material 4 in kg]])*Table14[[#This Row],[Emission Factor Secondary Material 4 in kg CO2-eq/kg]]</f>
        <v>0</v>
      </c>
      <c r="AP136" s="20">
        <f>Table14[[#This Row],[Emissios Material 1 in kg CO2-eq/pc]]+Table14[[#This Row],[emissions Material 2 in kg CO2-eq/pc]]+Table14[[#This Row],[Emisison of Material 3 in kg CO2-eq/pc]]+Table14[[#This Row],[Emissions of Material 4 in kg CO2-eq/pc]]</f>
        <v>0</v>
      </c>
      <c r="AQ136" s="19"/>
      <c r="AR136" s="19"/>
      <c r="AS136" s="24">
        <f>Table14[[#This Row],[Option 1 Processing: electricity consumption per piece in kwh]]+Table14[[#This Row],[Option 1 Processing: additional prodcution process electricity consumption per piece in kwh]]</f>
        <v>0</v>
      </c>
      <c r="AT136" s="40"/>
      <c r="AU136" s="19"/>
      <c r="AV136" s="41">
        <f>IF(Table14[[#This Row],[Option 2 Processing: Hourly eletricity consumption of process]]="",0,Table14[[#This Row],[Option 2 Processing: Hourly eletricity consumption of process]]/Table14[[#This Row],[Option 2: Pieces per hour]])</f>
        <v>0</v>
      </c>
      <c r="AW136" s="19"/>
      <c r="AX136" s="63"/>
      <c r="AY136" s="19"/>
      <c r="AZ136" s="41">
        <f>(Table14[[#This Row],[Option 1: Total electricity consumption in kwh per piece]]+AV136)*AW136</f>
        <v>0</v>
      </c>
      <c r="BA136" s="42"/>
      <c r="BB136" s="40"/>
      <c r="BC136" s="40"/>
      <c r="BD136" s="23"/>
      <c r="BE136" s="47">
        <f t="shared" si="6"/>
        <v>0</v>
      </c>
      <c r="BF136" s="20" t="e">
        <f t="shared" si="7"/>
        <v>#DIV/0!</v>
      </c>
    </row>
    <row r="137" spans="1:58" x14ac:dyDescent="0.35">
      <c r="A137" s="19"/>
      <c r="B137" s="19"/>
      <c r="C137" s="19"/>
      <c r="D13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7" s="20">
        <f>Table14[[#This Row],[Net Weight of 1 piece in kg]]+Table14[[#This Row],[Waste in kg per piece (please see waste % per material 1-4)]]</f>
        <v>0</v>
      </c>
      <c r="F137" s="21"/>
      <c r="G137" s="21"/>
      <c r="H137" s="21"/>
      <c r="I137" s="22"/>
      <c r="J137" s="19"/>
      <c r="K137" s="19"/>
      <c r="L137" s="20">
        <f>Table14[[#This Row],[Net Weight of 1 piece in kg]]*Table14[[#This Row],[Material 1 share of total (combined total of all materials shall equal 100%)]]</f>
        <v>0</v>
      </c>
      <c r="M137" s="81"/>
      <c r="N137" s="20">
        <f>(Table14[[#This Row],[Weight Material 1 in kg]]+(Table14[[#This Row],[Weight Material 1 in kg]]*Table14[[#This Row],[How much of material 1 is wasted in production? State in % of Material 1]]))*Table14[[#This Row],[Emission Factor Material 1 in kg CO2-eq/kg]]</f>
        <v>0</v>
      </c>
      <c r="O137" s="21"/>
      <c r="P137" s="21"/>
      <c r="Q137" s="21"/>
      <c r="R137" s="22"/>
      <c r="S137" s="19"/>
      <c r="T137" s="19"/>
      <c r="U137" s="20">
        <f>Table14[[#This Row],[Net Weight of 1 piece in kg]]*O137</f>
        <v>0</v>
      </c>
      <c r="V137" s="81"/>
      <c r="W137" s="20">
        <f>(Table14[[#This Row],[Weight of Material 2 in kg]]*Table14[[#This Row],[How much of material 2 is wasted in production? State in % of Material 2]]+Table14[[#This Row],[Weight of Material 2 in kg]])*Table14[[#This Row],[Emission Factor Material 2 kg CO2-eq/kg]]</f>
        <v>0</v>
      </c>
      <c r="X137" s="23"/>
      <c r="Y137" s="23"/>
      <c r="Z137" s="23"/>
      <c r="AA137" s="22"/>
      <c r="AB137" s="19"/>
      <c r="AC137" s="19"/>
      <c r="AD137" s="20">
        <f>Table14[[#This Row],[Net Weight of 1 piece in kg]]*X137</f>
        <v>0</v>
      </c>
      <c r="AE137" s="81"/>
      <c r="AF137" s="20">
        <f>(Table14[[#This Row],[Weight of Material 3 in kg]]*Table14[[#This Row],[How much of material 3 is wasted in production? State in % of Material 3]]+Table14[[#This Row],[Weight of Material 3 in kg]])*Table14[[#This Row],[Emission Factor Material 3 in kg CO2-eq/kg]]</f>
        <v>0</v>
      </c>
      <c r="AG137" s="23"/>
      <c r="AH137" s="23"/>
      <c r="AI137" s="23"/>
      <c r="AJ137" s="22"/>
      <c r="AK137" s="19"/>
      <c r="AL137" s="19"/>
      <c r="AM137" s="20">
        <f>Table14[[#This Row],[Net Weight of 1 piece in kg]]*Table14[[#This Row],[Material 4 share of total (combined total of all materials shall equal 100%)]]</f>
        <v>0</v>
      </c>
      <c r="AN137" s="81"/>
      <c r="AO137" s="20">
        <f>(Table14[[#This Row],[Weight of Material 4 in kg]]*Table14[[#This Row],[How much of material 4 is wasted in production? State in % of Material 4]]+Table14[[#This Row],[Weight of Material 4 in kg]])*Table14[[#This Row],[Emission Factor Secondary Material 4 in kg CO2-eq/kg]]</f>
        <v>0</v>
      </c>
      <c r="AP137" s="20">
        <f>Table14[[#This Row],[Emissios Material 1 in kg CO2-eq/pc]]+Table14[[#This Row],[emissions Material 2 in kg CO2-eq/pc]]+Table14[[#This Row],[Emisison of Material 3 in kg CO2-eq/pc]]+Table14[[#This Row],[Emissions of Material 4 in kg CO2-eq/pc]]</f>
        <v>0</v>
      </c>
      <c r="AQ137" s="19"/>
      <c r="AR137" s="19"/>
      <c r="AS137" s="24">
        <f>Table14[[#This Row],[Option 1 Processing: electricity consumption per piece in kwh]]+Table14[[#This Row],[Option 1 Processing: additional prodcution process electricity consumption per piece in kwh]]</f>
        <v>0</v>
      </c>
      <c r="AT137" s="40"/>
      <c r="AU137" s="19"/>
      <c r="AV137" s="41">
        <f>IF(Table14[[#This Row],[Option 2 Processing: Hourly eletricity consumption of process]]="",0,Table14[[#This Row],[Option 2 Processing: Hourly eletricity consumption of process]]/Table14[[#This Row],[Option 2: Pieces per hour]])</f>
        <v>0</v>
      </c>
      <c r="AW137" s="19"/>
      <c r="AX137" s="63"/>
      <c r="AY137" s="19"/>
      <c r="AZ137" s="41">
        <f>(Table14[[#This Row],[Option 1: Total electricity consumption in kwh per piece]]+AV137)*AW137</f>
        <v>0</v>
      </c>
      <c r="BA137" s="42"/>
      <c r="BB137" s="40"/>
      <c r="BC137" s="40"/>
      <c r="BD137" s="23"/>
      <c r="BE137" s="47">
        <f t="shared" si="6"/>
        <v>0</v>
      </c>
      <c r="BF137" s="20" t="e">
        <f t="shared" si="7"/>
        <v>#DIV/0!</v>
      </c>
    </row>
    <row r="138" spans="1:58" x14ac:dyDescent="0.35">
      <c r="A138" s="19"/>
      <c r="B138" s="19"/>
      <c r="C138" s="19"/>
      <c r="D13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8" s="20">
        <f>Table14[[#This Row],[Net Weight of 1 piece in kg]]+Table14[[#This Row],[Waste in kg per piece (please see waste % per material 1-4)]]</f>
        <v>0</v>
      </c>
      <c r="F138" s="21"/>
      <c r="G138" s="21"/>
      <c r="H138" s="21"/>
      <c r="I138" s="22"/>
      <c r="J138" s="19"/>
      <c r="K138" s="19"/>
      <c r="L138" s="20">
        <f>Table14[[#This Row],[Net Weight of 1 piece in kg]]*Table14[[#This Row],[Material 1 share of total (combined total of all materials shall equal 100%)]]</f>
        <v>0</v>
      </c>
      <c r="M138" s="81"/>
      <c r="N138" s="20">
        <f>(Table14[[#This Row],[Weight Material 1 in kg]]+(Table14[[#This Row],[Weight Material 1 in kg]]*Table14[[#This Row],[How much of material 1 is wasted in production? State in % of Material 1]]))*Table14[[#This Row],[Emission Factor Material 1 in kg CO2-eq/kg]]</f>
        <v>0</v>
      </c>
      <c r="O138" s="21"/>
      <c r="P138" s="21"/>
      <c r="Q138" s="21"/>
      <c r="R138" s="22"/>
      <c r="S138" s="19"/>
      <c r="T138" s="19"/>
      <c r="U138" s="20">
        <f>Table14[[#This Row],[Net Weight of 1 piece in kg]]*O138</f>
        <v>0</v>
      </c>
      <c r="V138" s="81"/>
      <c r="W138" s="20">
        <f>(Table14[[#This Row],[Weight of Material 2 in kg]]*Table14[[#This Row],[How much of material 2 is wasted in production? State in % of Material 2]]+Table14[[#This Row],[Weight of Material 2 in kg]])*Table14[[#This Row],[Emission Factor Material 2 kg CO2-eq/kg]]</f>
        <v>0</v>
      </c>
      <c r="X138" s="23"/>
      <c r="Y138" s="23"/>
      <c r="Z138" s="23"/>
      <c r="AA138" s="22"/>
      <c r="AB138" s="19"/>
      <c r="AC138" s="19"/>
      <c r="AD138" s="20">
        <f>Table14[[#This Row],[Net Weight of 1 piece in kg]]*X138</f>
        <v>0</v>
      </c>
      <c r="AE138" s="81"/>
      <c r="AF138" s="20">
        <f>(Table14[[#This Row],[Weight of Material 3 in kg]]*Table14[[#This Row],[How much of material 3 is wasted in production? State in % of Material 3]]+Table14[[#This Row],[Weight of Material 3 in kg]])*Table14[[#This Row],[Emission Factor Material 3 in kg CO2-eq/kg]]</f>
        <v>0</v>
      </c>
      <c r="AG138" s="23"/>
      <c r="AH138" s="23"/>
      <c r="AI138" s="23"/>
      <c r="AJ138" s="22"/>
      <c r="AK138" s="19"/>
      <c r="AL138" s="19"/>
      <c r="AM138" s="20">
        <f>Table14[[#This Row],[Net Weight of 1 piece in kg]]*Table14[[#This Row],[Material 4 share of total (combined total of all materials shall equal 100%)]]</f>
        <v>0</v>
      </c>
      <c r="AN138" s="81"/>
      <c r="AO138" s="20">
        <f>(Table14[[#This Row],[Weight of Material 4 in kg]]*Table14[[#This Row],[How much of material 4 is wasted in production? State in % of Material 4]]+Table14[[#This Row],[Weight of Material 4 in kg]])*Table14[[#This Row],[Emission Factor Secondary Material 4 in kg CO2-eq/kg]]</f>
        <v>0</v>
      </c>
      <c r="AP138" s="20">
        <f>Table14[[#This Row],[Emissios Material 1 in kg CO2-eq/pc]]+Table14[[#This Row],[emissions Material 2 in kg CO2-eq/pc]]+Table14[[#This Row],[Emisison of Material 3 in kg CO2-eq/pc]]+Table14[[#This Row],[Emissions of Material 4 in kg CO2-eq/pc]]</f>
        <v>0</v>
      </c>
      <c r="AQ138" s="19"/>
      <c r="AR138" s="19"/>
      <c r="AS138" s="24">
        <f>Table14[[#This Row],[Option 1 Processing: electricity consumption per piece in kwh]]+Table14[[#This Row],[Option 1 Processing: additional prodcution process electricity consumption per piece in kwh]]</f>
        <v>0</v>
      </c>
      <c r="AT138" s="40"/>
      <c r="AU138" s="19"/>
      <c r="AV138" s="41">
        <f>IF(Table14[[#This Row],[Option 2 Processing: Hourly eletricity consumption of process]]="",0,Table14[[#This Row],[Option 2 Processing: Hourly eletricity consumption of process]]/Table14[[#This Row],[Option 2: Pieces per hour]])</f>
        <v>0</v>
      </c>
      <c r="AW138" s="19"/>
      <c r="AX138" s="63"/>
      <c r="AY138" s="19"/>
      <c r="AZ138" s="41">
        <f>(Table14[[#This Row],[Option 1: Total electricity consumption in kwh per piece]]+AV138)*AW138</f>
        <v>0</v>
      </c>
      <c r="BA138" s="42"/>
      <c r="BB138" s="40"/>
      <c r="BC138" s="40"/>
      <c r="BD138" s="23"/>
      <c r="BE138" s="47">
        <f t="shared" si="6"/>
        <v>0</v>
      </c>
      <c r="BF138" s="20" t="e">
        <f t="shared" si="7"/>
        <v>#DIV/0!</v>
      </c>
    </row>
    <row r="139" spans="1:58" x14ac:dyDescent="0.35">
      <c r="A139" s="19"/>
      <c r="B139" s="19"/>
      <c r="C139" s="19"/>
      <c r="D13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9" s="20">
        <f>Table14[[#This Row],[Net Weight of 1 piece in kg]]+Table14[[#This Row],[Waste in kg per piece (please see waste % per material 1-4)]]</f>
        <v>0</v>
      </c>
      <c r="F139" s="21"/>
      <c r="G139" s="21"/>
      <c r="H139" s="21"/>
      <c r="I139" s="22"/>
      <c r="J139" s="19"/>
      <c r="K139" s="19"/>
      <c r="L139" s="20">
        <f>Table14[[#This Row],[Net Weight of 1 piece in kg]]*Table14[[#This Row],[Material 1 share of total (combined total of all materials shall equal 100%)]]</f>
        <v>0</v>
      </c>
      <c r="M139" s="81"/>
      <c r="N139" s="20">
        <f>(Table14[[#This Row],[Weight Material 1 in kg]]+(Table14[[#This Row],[Weight Material 1 in kg]]*Table14[[#This Row],[How much of material 1 is wasted in production? State in % of Material 1]]))*Table14[[#This Row],[Emission Factor Material 1 in kg CO2-eq/kg]]</f>
        <v>0</v>
      </c>
      <c r="O139" s="21"/>
      <c r="P139" s="21"/>
      <c r="Q139" s="21"/>
      <c r="R139" s="22"/>
      <c r="S139" s="19"/>
      <c r="T139" s="19"/>
      <c r="U139" s="20">
        <f>Table14[[#This Row],[Net Weight of 1 piece in kg]]*O139</f>
        <v>0</v>
      </c>
      <c r="V139" s="81"/>
      <c r="W139" s="20">
        <f>(Table14[[#This Row],[Weight of Material 2 in kg]]*Table14[[#This Row],[How much of material 2 is wasted in production? State in % of Material 2]]+Table14[[#This Row],[Weight of Material 2 in kg]])*Table14[[#This Row],[Emission Factor Material 2 kg CO2-eq/kg]]</f>
        <v>0</v>
      </c>
      <c r="X139" s="23"/>
      <c r="Y139" s="23"/>
      <c r="Z139" s="23"/>
      <c r="AA139" s="22"/>
      <c r="AB139" s="19"/>
      <c r="AC139" s="19"/>
      <c r="AD139" s="20">
        <f>Table14[[#This Row],[Net Weight of 1 piece in kg]]*X139</f>
        <v>0</v>
      </c>
      <c r="AE139" s="81"/>
      <c r="AF139" s="20">
        <f>(Table14[[#This Row],[Weight of Material 3 in kg]]*Table14[[#This Row],[How much of material 3 is wasted in production? State in % of Material 3]]+Table14[[#This Row],[Weight of Material 3 in kg]])*Table14[[#This Row],[Emission Factor Material 3 in kg CO2-eq/kg]]</f>
        <v>0</v>
      </c>
      <c r="AG139" s="23"/>
      <c r="AH139" s="23"/>
      <c r="AI139" s="23"/>
      <c r="AJ139" s="22"/>
      <c r="AK139" s="19"/>
      <c r="AL139" s="19"/>
      <c r="AM139" s="20">
        <f>Table14[[#This Row],[Net Weight of 1 piece in kg]]*Table14[[#This Row],[Material 4 share of total (combined total of all materials shall equal 100%)]]</f>
        <v>0</v>
      </c>
      <c r="AN139" s="81"/>
      <c r="AO139" s="20">
        <f>(Table14[[#This Row],[Weight of Material 4 in kg]]*Table14[[#This Row],[How much of material 4 is wasted in production? State in % of Material 4]]+Table14[[#This Row],[Weight of Material 4 in kg]])*Table14[[#This Row],[Emission Factor Secondary Material 4 in kg CO2-eq/kg]]</f>
        <v>0</v>
      </c>
      <c r="AP139" s="20">
        <f>Table14[[#This Row],[Emissios Material 1 in kg CO2-eq/pc]]+Table14[[#This Row],[emissions Material 2 in kg CO2-eq/pc]]+Table14[[#This Row],[Emisison of Material 3 in kg CO2-eq/pc]]+Table14[[#This Row],[Emissions of Material 4 in kg CO2-eq/pc]]</f>
        <v>0</v>
      </c>
      <c r="AQ139" s="19"/>
      <c r="AR139" s="19"/>
      <c r="AS139" s="24">
        <f>Table14[[#This Row],[Option 1 Processing: electricity consumption per piece in kwh]]+Table14[[#This Row],[Option 1 Processing: additional prodcution process electricity consumption per piece in kwh]]</f>
        <v>0</v>
      </c>
      <c r="AT139" s="40"/>
      <c r="AU139" s="19"/>
      <c r="AV139" s="41">
        <f>IF(Table14[[#This Row],[Option 2 Processing: Hourly eletricity consumption of process]]="",0,Table14[[#This Row],[Option 2 Processing: Hourly eletricity consumption of process]]/Table14[[#This Row],[Option 2: Pieces per hour]])</f>
        <v>0</v>
      </c>
      <c r="AW139" s="19"/>
      <c r="AX139" s="63"/>
      <c r="AY139" s="19"/>
      <c r="AZ139" s="41">
        <f>(Table14[[#This Row],[Option 1: Total electricity consumption in kwh per piece]]+AV139)*AW139</f>
        <v>0</v>
      </c>
      <c r="BA139" s="42"/>
      <c r="BB139" s="40"/>
      <c r="BC139" s="40"/>
      <c r="BD139" s="23"/>
      <c r="BE139" s="47">
        <f t="shared" si="6"/>
        <v>0</v>
      </c>
      <c r="BF139" s="20" t="e">
        <f t="shared" si="7"/>
        <v>#DIV/0!</v>
      </c>
    </row>
    <row r="140" spans="1:58" x14ac:dyDescent="0.35">
      <c r="A140" s="19"/>
      <c r="B140" s="19"/>
      <c r="C140" s="19"/>
      <c r="D14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0" s="20">
        <f>Table14[[#This Row],[Net Weight of 1 piece in kg]]+Table14[[#This Row],[Waste in kg per piece (please see waste % per material 1-4)]]</f>
        <v>0</v>
      </c>
      <c r="F140" s="21"/>
      <c r="G140" s="21"/>
      <c r="H140" s="21"/>
      <c r="I140" s="22"/>
      <c r="J140" s="19"/>
      <c r="K140" s="19"/>
      <c r="L140" s="20">
        <f>Table14[[#This Row],[Net Weight of 1 piece in kg]]*Table14[[#This Row],[Material 1 share of total (combined total of all materials shall equal 100%)]]</f>
        <v>0</v>
      </c>
      <c r="M140" s="81"/>
      <c r="N140" s="20">
        <f>(Table14[[#This Row],[Weight Material 1 in kg]]+(Table14[[#This Row],[Weight Material 1 in kg]]*Table14[[#This Row],[How much of material 1 is wasted in production? State in % of Material 1]]))*Table14[[#This Row],[Emission Factor Material 1 in kg CO2-eq/kg]]</f>
        <v>0</v>
      </c>
      <c r="O140" s="21"/>
      <c r="P140" s="21"/>
      <c r="Q140" s="21"/>
      <c r="R140" s="22"/>
      <c r="S140" s="19"/>
      <c r="T140" s="19"/>
      <c r="U140" s="20">
        <f>Table14[[#This Row],[Net Weight of 1 piece in kg]]*O140</f>
        <v>0</v>
      </c>
      <c r="V140" s="81"/>
      <c r="W140" s="20">
        <f>(Table14[[#This Row],[Weight of Material 2 in kg]]*Table14[[#This Row],[How much of material 2 is wasted in production? State in % of Material 2]]+Table14[[#This Row],[Weight of Material 2 in kg]])*Table14[[#This Row],[Emission Factor Material 2 kg CO2-eq/kg]]</f>
        <v>0</v>
      </c>
      <c r="X140" s="23"/>
      <c r="Y140" s="23"/>
      <c r="Z140" s="23"/>
      <c r="AA140" s="22"/>
      <c r="AB140" s="19"/>
      <c r="AC140" s="19"/>
      <c r="AD140" s="20">
        <f>Table14[[#This Row],[Net Weight of 1 piece in kg]]*X140</f>
        <v>0</v>
      </c>
      <c r="AE140" s="81"/>
      <c r="AF140" s="20">
        <f>(Table14[[#This Row],[Weight of Material 3 in kg]]*Table14[[#This Row],[How much of material 3 is wasted in production? State in % of Material 3]]+Table14[[#This Row],[Weight of Material 3 in kg]])*Table14[[#This Row],[Emission Factor Material 3 in kg CO2-eq/kg]]</f>
        <v>0</v>
      </c>
      <c r="AG140" s="23"/>
      <c r="AH140" s="23"/>
      <c r="AI140" s="23"/>
      <c r="AJ140" s="22"/>
      <c r="AK140" s="19"/>
      <c r="AL140" s="19"/>
      <c r="AM140" s="20">
        <f>Table14[[#This Row],[Net Weight of 1 piece in kg]]*Table14[[#This Row],[Material 4 share of total (combined total of all materials shall equal 100%)]]</f>
        <v>0</v>
      </c>
      <c r="AN140" s="81"/>
      <c r="AO140" s="20">
        <f>(Table14[[#This Row],[Weight of Material 4 in kg]]*Table14[[#This Row],[How much of material 4 is wasted in production? State in % of Material 4]]+Table14[[#This Row],[Weight of Material 4 in kg]])*Table14[[#This Row],[Emission Factor Secondary Material 4 in kg CO2-eq/kg]]</f>
        <v>0</v>
      </c>
      <c r="AP140" s="20">
        <f>Table14[[#This Row],[Emissios Material 1 in kg CO2-eq/pc]]+Table14[[#This Row],[emissions Material 2 in kg CO2-eq/pc]]+Table14[[#This Row],[Emisison of Material 3 in kg CO2-eq/pc]]+Table14[[#This Row],[Emissions of Material 4 in kg CO2-eq/pc]]</f>
        <v>0</v>
      </c>
      <c r="AQ140" s="19"/>
      <c r="AR140" s="19"/>
      <c r="AS140" s="24">
        <f>Table14[[#This Row],[Option 1 Processing: electricity consumption per piece in kwh]]+Table14[[#This Row],[Option 1 Processing: additional prodcution process electricity consumption per piece in kwh]]</f>
        <v>0</v>
      </c>
      <c r="AT140" s="40"/>
      <c r="AU140" s="19"/>
      <c r="AV140" s="41">
        <f>IF(Table14[[#This Row],[Option 2 Processing: Hourly eletricity consumption of process]]="",0,Table14[[#This Row],[Option 2 Processing: Hourly eletricity consumption of process]]/Table14[[#This Row],[Option 2: Pieces per hour]])</f>
        <v>0</v>
      </c>
      <c r="AW140" s="19"/>
      <c r="AX140" s="63"/>
      <c r="AY140" s="19"/>
      <c r="AZ140" s="41">
        <f>(Table14[[#This Row],[Option 1: Total electricity consumption in kwh per piece]]+AV140)*AW140</f>
        <v>0</v>
      </c>
      <c r="BA140" s="42"/>
      <c r="BB140" s="40"/>
      <c r="BC140" s="40"/>
      <c r="BD140" s="23"/>
      <c r="BE140" s="47">
        <f t="shared" si="6"/>
        <v>0</v>
      </c>
      <c r="BF140" s="20" t="e">
        <f t="shared" si="7"/>
        <v>#DIV/0!</v>
      </c>
    </row>
    <row r="141" spans="1:58" x14ac:dyDescent="0.35">
      <c r="A141" s="19"/>
      <c r="B141" s="19"/>
      <c r="C141" s="19"/>
      <c r="D14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1" s="20">
        <f>Table14[[#This Row],[Net Weight of 1 piece in kg]]+Table14[[#This Row],[Waste in kg per piece (please see waste % per material 1-4)]]</f>
        <v>0</v>
      </c>
      <c r="F141" s="21"/>
      <c r="G141" s="21"/>
      <c r="H141" s="21"/>
      <c r="I141" s="22"/>
      <c r="J141" s="19"/>
      <c r="K141" s="19"/>
      <c r="L141" s="20">
        <f>Table14[[#This Row],[Net Weight of 1 piece in kg]]*Table14[[#This Row],[Material 1 share of total (combined total of all materials shall equal 100%)]]</f>
        <v>0</v>
      </c>
      <c r="M141" s="81"/>
      <c r="N141" s="20">
        <f>(Table14[[#This Row],[Weight Material 1 in kg]]+(Table14[[#This Row],[Weight Material 1 in kg]]*Table14[[#This Row],[How much of material 1 is wasted in production? State in % of Material 1]]))*Table14[[#This Row],[Emission Factor Material 1 in kg CO2-eq/kg]]</f>
        <v>0</v>
      </c>
      <c r="O141" s="21"/>
      <c r="P141" s="21"/>
      <c r="Q141" s="21"/>
      <c r="R141" s="22"/>
      <c r="S141" s="19"/>
      <c r="T141" s="19"/>
      <c r="U141" s="20">
        <f>Table14[[#This Row],[Net Weight of 1 piece in kg]]*O141</f>
        <v>0</v>
      </c>
      <c r="V141" s="81"/>
      <c r="W141" s="20">
        <f>(Table14[[#This Row],[Weight of Material 2 in kg]]*Table14[[#This Row],[How much of material 2 is wasted in production? State in % of Material 2]]+Table14[[#This Row],[Weight of Material 2 in kg]])*Table14[[#This Row],[Emission Factor Material 2 kg CO2-eq/kg]]</f>
        <v>0</v>
      </c>
      <c r="X141" s="23"/>
      <c r="Y141" s="23"/>
      <c r="Z141" s="23"/>
      <c r="AA141" s="22"/>
      <c r="AB141" s="19"/>
      <c r="AC141" s="19"/>
      <c r="AD141" s="20">
        <f>Table14[[#This Row],[Net Weight of 1 piece in kg]]*X141</f>
        <v>0</v>
      </c>
      <c r="AE141" s="81"/>
      <c r="AF141" s="20">
        <f>(Table14[[#This Row],[Weight of Material 3 in kg]]*Table14[[#This Row],[How much of material 3 is wasted in production? State in % of Material 3]]+Table14[[#This Row],[Weight of Material 3 in kg]])*Table14[[#This Row],[Emission Factor Material 3 in kg CO2-eq/kg]]</f>
        <v>0</v>
      </c>
      <c r="AG141" s="23"/>
      <c r="AH141" s="23"/>
      <c r="AI141" s="23"/>
      <c r="AJ141" s="22"/>
      <c r="AK141" s="19"/>
      <c r="AL141" s="19"/>
      <c r="AM141" s="20">
        <f>Table14[[#This Row],[Net Weight of 1 piece in kg]]*Table14[[#This Row],[Material 4 share of total (combined total of all materials shall equal 100%)]]</f>
        <v>0</v>
      </c>
      <c r="AN141" s="81"/>
      <c r="AO141" s="20">
        <f>(Table14[[#This Row],[Weight of Material 4 in kg]]*Table14[[#This Row],[How much of material 4 is wasted in production? State in % of Material 4]]+Table14[[#This Row],[Weight of Material 4 in kg]])*Table14[[#This Row],[Emission Factor Secondary Material 4 in kg CO2-eq/kg]]</f>
        <v>0</v>
      </c>
      <c r="AP141" s="20">
        <f>Table14[[#This Row],[Emissios Material 1 in kg CO2-eq/pc]]+Table14[[#This Row],[emissions Material 2 in kg CO2-eq/pc]]+Table14[[#This Row],[Emisison of Material 3 in kg CO2-eq/pc]]+Table14[[#This Row],[Emissions of Material 4 in kg CO2-eq/pc]]</f>
        <v>0</v>
      </c>
      <c r="AQ141" s="19"/>
      <c r="AR141" s="19"/>
      <c r="AS141" s="24">
        <f>Table14[[#This Row],[Option 1 Processing: electricity consumption per piece in kwh]]+Table14[[#This Row],[Option 1 Processing: additional prodcution process electricity consumption per piece in kwh]]</f>
        <v>0</v>
      </c>
      <c r="AT141" s="40"/>
      <c r="AU141" s="19"/>
      <c r="AV141" s="41">
        <f>IF(Table14[[#This Row],[Option 2 Processing: Hourly eletricity consumption of process]]="",0,Table14[[#This Row],[Option 2 Processing: Hourly eletricity consumption of process]]/Table14[[#This Row],[Option 2: Pieces per hour]])</f>
        <v>0</v>
      </c>
      <c r="AW141" s="19"/>
      <c r="AX141" s="63"/>
      <c r="AY141" s="19"/>
      <c r="AZ141" s="41">
        <f>(Table14[[#This Row],[Option 1: Total electricity consumption in kwh per piece]]+AV141)*AW141</f>
        <v>0</v>
      </c>
      <c r="BA141" s="42"/>
      <c r="BB141" s="40"/>
      <c r="BC141" s="40"/>
      <c r="BD141" s="23"/>
      <c r="BE141" s="47">
        <f t="shared" si="6"/>
        <v>0</v>
      </c>
      <c r="BF141" s="20" t="e">
        <f t="shared" si="7"/>
        <v>#DIV/0!</v>
      </c>
    </row>
    <row r="142" spans="1:58" x14ac:dyDescent="0.35">
      <c r="A142" s="19"/>
      <c r="B142" s="19"/>
      <c r="C142" s="19"/>
      <c r="D14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2" s="20">
        <f>Table14[[#This Row],[Net Weight of 1 piece in kg]]+Table14[[#This Row],[Waste in kg per piece (please see waste % per material 1-4)]]</f>
        <v>0</v>
      </c>
      <c r="F142" s="21"/>
      <c r="G142" s="21"/>
      <c r="H142" s="21"/>
      <c r="I142" s="22"/>
      <c r="J142" s="19"/>
      <c r="K142" s="19"/>
      <c r="L142" s="20">
        <f>Table14[[#This Row],[Net Weight of 1 piece in kg]]*Table14[[#This Row],[Material 1 share of total (combined total of all materials shall equal 100%)]]</f>
        <v>0</v>
      </c>
      <c r="M142" s="81"/>
      <c r="N142" s="20">
        <f>(Table14[[#This Row],[Weight Material 1 in kg]]+(Table14[[#This Row],[Weight Material 1 in kg]]*Table14[[#This Row],[How much of material 1 is wasted in production? State in % of Material 1]]))*Table14[[#This Row],[Emission Factor Material 1 in kg CO2-eq/kg]]</f>
        <v>0</v>
      </c>
      <c r="O142" s="21"/>
      <c r="P142" s="21"/>
      <c r="Q142" s="21"/>
      <c r="R142" s="22"/>
      <c r="S142" s="19"/>
      <c r="T142" s="19"/>
      <c r="U142" s="20">
        <f>Table14[[#This Row],[Net Weight of 1 piece in kg]]*O142</f>
        <v>0</v>
      </c>
      <c r="V142" s="81"/>
      <c r="W142" s="20">
        <f>(Table14[[#This Row],[Weight of Material 2 in kg]]*Table14[[#This Row],[How much of material 2 is wasted in production? State in % of Material 2]]+Table14[[#This Row],[Weight of Material 2 in kg]])*Table14[[#This Row],[Emission Factor Material 2 kg CO2-eq/kg]]</f>
        <v>0</v>
      </c>
      <c r="X142" s="23"/>
      <c r="Y142" s="23"/>
      <c r="Z142" s="23"/>
      <c r="AA142" s="22"/>
      <c r="AB142" s="19"/>
      <c r="AC142" s="19"/>
      <c r="AD142" s="20">
        <f>Table14[[#This Row],[Net Weight of 1 piece in kg]]*X142</f>
        <v>0</v>
      </c>
      <c r="AE142" s="81"/>
      <c r="AF142" s="20">
        <f>(Table14[[#This Row],[Weight of Material 3 in kg]]*Table14[[#This Row],[How much of material 3 is wasted in production? State in % of Material 3]]+Table14[[#This Row],[Weight of Material 3 in kg]])*Table14[[#This Row],[Emission Factor Material 3 in kg CO2-eq/kg]]</f>
        <v>0</v>
      </c>
      <c r="AG142" s="23"/>
      <c r="AH142" s="23"/>
      <c r="AI142" s="23"/>
      <c r="AJ142" s="22"/>
      <c r="AK142" s="19"/>
      <c r="AL142" s="19"/>
      <c r="AM142" s="20">
        <f>Table14[[#This Row],[Net Weight of 1 piece in kg]]*Table14[[#This Row],[Material 4 share of total (combined total of all materials shall equal 100%)]]</f>
        <v>0</v>
      </c>
      <c r="AN142" s="81"/>
      <c r="AO142" s="20">
        <f>(Table14[[#This Row],[Weight of Material 4 in kg]]*Table14[[#This Row],[How much of material 4 is wasted in production? State in % of Material 4]]+Table14[[#This Row],[Weight of Material 4 in kg]])*Table14[[#This Row],[Emission Factor Secondary Material 4 in kg CO2-eq/kg]]</f>
        <v>0</v>
      </c>
      <c r="AP142" s="20">
        <f>Table14[[#This Row],[Emissios Material 1 in kg CO2-eq/pc]]+Table14[[#This Row],[emissions Material 2 in kg CO2-eq/pc]]+Table14[[#This Row],[Emisison of Material 3 in kg CO2-eq/pc]]+Table14[[#This Row],[Emissions of Material 4 in kg CO2-eq/pc]]</f>
        <v>0</v>
      </c>
      <c r="AQ142" s="19"/>
      <c r="AR142" s="19"/>
      <c r="AS142" s="24">
        <f>Table14[[#This Row],[Option 1 Processing: electricity consumption per piece in kwh]]+Table14[[#This Row],[Option 1 Processing: additional prodcution process electricity consumption per piece in kwh]]</f>
        <v>0</v>
      </c>
      <c r="AT142" s="40"/>
      <c r="AU142" s="19"/>
      <c r="AV142" s="41">
        <f>IF(Table14[[#This Row],[Option 2 Processing: Hourly eletricity consumption of process]]="",0,Table14[[#This Row],[Option 2 Processing: Hourly eletricity consumption of process]]/Table14[[#This Row],[Option 2: Pieces per hour]])</f>
        <v>0</v>
      </c>
      <c r="AW142" s="19"/>
      <c r="AX142" s="63"/>
      <c r="AY142" s="19"/>
      <c r="AZ142" s="41">
        <f>(Table14[[#This Row],[Option 1: Total electricity consumption in kwh per piece]]+AV142)*AW142</f>
        <v>0</v>
      </c>
      <c r="BA142" s="42"/>
      <c r="BB142" s="40"/>
      <c r="BC142" s="40"/>
      <c r="BD142" s="23"/>
      <c r="BE142" s="47">
        <f t="shared" si="6"/>
        <v>0</v>
      </c>
      <c r="BF142" s="20" t="e">
        <f t="shared" si="7"/>
        <v>#DIV/0!</v>
      </c>
    </row>
    <row r="143" spans="1:58" x14ac:dyDescent="0.35">
      <c r="A143" s="19"/>
      <c r="B143" s="19"/>
      <c r="C143" s="19"/>
      <c r="D14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3" s="20">
        <f>Table14[[#This Row],[Net Weight of 1 piece in kg]]+Table14[[#This Row],[Waste in kg per piece (please see waste % per material 1-4)]]</f>
        <v>0</v>
      </c>
      <c r="F143" s="21"/>
      <c r="G143" s="21"/>
      <c r="H143" s="21"/>
      <c r="I143" s="22"/>
      <c r="J143" s="19"/>
      <c r="K143" s="19"/>
      <c r="L143" s="20">
        <f>Table14[[#This Row],[Net Weight of 1 piece in kg]]*Table14[[#This Row],[Material 1 share of total (combined total of all materials shall equal 100%)]]</f>
        <v>0</v>
      </c>
      <c r="M143" s="81"/>
      <c r="N143" s="20">
        <f>(Table14[[#This Row],[Weight Material 1 in kg]]+(Table14[[#This Row],[Weight Material 1 in kg]]*Table14[[#This Row],[How much of material 1 is wasted in production? State in % of Material 1]]))*Table14[[#This Row],[Emission Factor Material 1 in kg CO2-eq/kg]]</f>
        <v>0</v>
      </c>
      <c r="O143" s="21"/>
      <c r="P143" s="21"/>
      <c r="Q143" s="21"/>
      <c r="R143" s="22"/>
      <c r="S143" s="19"/>
      <c r="T143" s="19"/>
      <c r="U143" s="20">
        <f>Table14[[#This Row],[Net Weight of 1 piece in kg]]*O143</f>
        <v>0</v>
      </c>
      <c r="V143" s="81"/>
      <c r="W143" s="20">
        <f>(Table14[[#This Row],[Weight of Material 2 in kg]]*Table14[[#This Row],[How much of material 2 is wasted in production? State in % of Material 2]]+Table14[[#This Row],[Weight of Material 2 in kg]])*Table14[[#This Row],[Emission Factor Material 2 kg CO2-eq/kg]]</f>
        <v>0</v>
      </c>
      <c r="X143" s="23"/>
      <c r="Y143" s="23"/>
      <c r="Z143" s="23"/>
      <c r="AA143" s="22"/>
      <c r="AB143" s="19"/>
      <c r="AC143" s="19"/>
      <c r="AD143" s="20">
        <f>Table14[[#This Row],[Net Weight of 1 piece in kg]]*X143</f>
        <v>0</v>
      </c>
      <c r="AE143" s="81"/>
      <c r="AF143" s="20">
        <f>(Table14[[#This Row],[Weight of Material 3 in kg]]*Table14[[#This Row],[How much of material 3 is wasted in production? State in % of Material 3]]+Table14[[#This Row],[Weight of Material 3 in kg]])*Table14[[#This Row],[Emission Factor Material 3 in kg CO2-eq/kg]]</f>
        <v>0</v>
      </c>
      <c r="AG143" s="23"/>
      <c r="AH143" s="23"/>
      <c r="AI143" s="23"/>
      <c r="AJ143" s="22"/>
      <c r="AK143" s="19"/>
      <c r="AL143" s="19"/>
      <c r="AM143" s="20">
        <f>Table14[[#This Row],[Net Weight of 1 piece in kg]]*Table14[[#This Row],[Material 4 share of total (combined total of all materials shall equal 100%)]]</f>
        <v>0</v>
      </c>
      <c r="AN143" s="81"/>
      <c r="AO143" s="20">
        <f>(Table14[[#This Row],[Weight of Material 4 in kg]]*Table14[[#This Row],[How much of material 4 is wasted in production? State in % of Material 4]]+Table14[[#This Row],[Weight of Material 4 in kg]])*Table14[[#This Row],[Emission Factor Secondary Material 4 in kg CO2-eq/kg]]</f>
        <v>0</v>
      </c>
      <c r="AP143" s="20">
        <f>Table14[[#This Row],[Emissios Material 1 in kg CO2-eq/pc]]+Table14[[#This Row],[emissions Material 2 in kg CO2-eq/pc]]+Table14[[#This Row],[Emisison of Material 3 in kg CO2-eq/pc]]+Table14[[#This Row],[Emissions of Material 4 in kg CO2-eq/pc]]</f>
        <v>0</v>
      </c>
      <c r="AQ143" s="19"/>
      <c r="AR143" s="19"/>
      <c r="AS143" s="24">
        <f>Table14[[#This Row],[Option 1 Processing: electricity consumption per piece in kwh]]+Table14[[#This Row],[Option 1 Processing: additional prodcution process electricity consumption per piece in kwh]]</f>
        <v>0</v>
      </c>
      <c r="AT143" s="40"/>
      <c r="AU143" s="19"/>
      <c r="AV143" s="41">
        <f>IF(Table14[[#This Row],[Option 2 Processing: Hourly eletricity consumption of process]]="",0,Table14[[#This Row],[Option 2 Processing: Hourly eletricity consumption of process]]/Table14[[#This Row],[Option 2: Pieces per hour]])</f>
        <v>0</v>
      </c>
      <c r="AW143" s="19"/>
      <c r="AX143" s="63"/>
      <c r="AY143" s="19"/>
      <c r="AZ143" s="41">
        <f>(Table14[[#This Row],[Option 1: Total electricity consumption in kwh per piece]]+AV143)*AW143</f>
        <v>0</v>
      </c>
      <c r="BA143" s="42"/>
      <c r="BB143" s="40"/>
      <c r="BC143" s="40"/>
      <c r="BD143" s="23"/>
      <c r="BE143" s="47">
        <f t="shared" si="6"/>
        <v>0</v>
      </c>
      <c r="BF143" s="20" t="e">
        <f t="shared" si="7"/>
        <v>#DIV/0!</v>
      </c>
    </row>
    <row r="144" spans="1:58" x14ac:dyDescent="0.35">
      <c r="A144" s="19"/>
      <c r="B144" s="19"/>
      <c r="C144" s="19"/>
      <c r="D14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4" s="20">
        <f>Table14[[#This Row],[Net Weight of 1 piece in kg]]+Table14[[#This Row],[Waste in kg per piece (please see waste % per material 1-4)]]</f>
        <v>0</v>
      </c>
      <c r="F144" s="21"/>
      <c r="G144" s="21"/>
      <c r="H144" s="21"/>
      <c r="I144" s="22"/>
      <c r="J144" s="19"/>
      <c r="K144" s="19"/>
      <c r="L144" s="20">
        <f>Table14[[#This Row],[Net Weight of 1 piece in kg]]*Table14[[#This Row],[Material 1 share of total (combined total of all materials shall equal 100%)]]</f>
        <v>0</v>
      </c>
      <c r="M144" s="81"/>
      <c r="N144" s="20">
        <f>(Table14[[#This Row],[Weight Material 1 in kg]]+(Table14[[#This Row],[Weight Material 1 in kg]]*Table14[[#This Row],[How much of material 1 is wasted in production? State in % of Material 1]]))*Table14[[#This Row],[Emission Factor Material 1 in kg CO2-eq/kg]]</f>
        <v>0</v>
      </c>
      <c r="O144" s="21"/>
      <c r="P144" s="21"/>
      <c r="Q144" s="21"/>
      <c r="R144" s="22"/>
      <c r="S144" s="19"/>
      <c r="T144" s="19"/>
      <c r="U144" s="20">
        <f>Table14[[#This Row],[Net Weight of 1 piece in kg]]*O144</f>
        <v>0</v>
      </c>
      <c r="V144" s="81"/>
      <c r="W144" s="20">
        <f>(Table14[[#This Row],[Weight of Material 2 in kg]]*Table14[[#This Row],[How much of material 2 is wasted in production? State in % of Material 2]]+Table14[[#This Row],[Weight of Material 2 in kg]])*Table14[[#This Row],[Emission Factor Material 2 kg CO2-eq/kg]]</f>
        <v>0</v>
      </c>
      <c r="X144" s="23"/>
      <c r="Y144" s="23"/>
      <c r="Z144" s="23"/>
      <c r="AA144" s="22"/>
      <c r="AB144" s="19"/>
      <c r="AC144" s="19"/>
      <c r="AD144" s="20">
        <f>Table14[[#This Row],[Net Weight of 1 piece in kg]]*X144</f>
        <v>0</v>
      </c>
      <c r="AE144" s="81"/>
      <c r="AF144" s="20">
        <f>(Table14[[#This Row],[Weight of Material 3 in kg]]*Table14[[#This Row],[How much of material 3 is wasted in production? State in % of Material 3]]+Table14[[#This Row],[Weight of Material 3 in kg]])*Table14[[#This Row],[Emission Factor Material 3 in kg CO2-eq/kg]]</f>
        <v>0</v>
      </c>
      <c r="AG144" s="23"/>
      <c r="AH144" s="23"/>
      <c r="AI144" s="23"/>
      <c r="AJ144" s="22"/>
      <c r="AK144" s="19"/>
      <c r="AL144" s="19"/>
      <c r="AM144" s="20">
        <f>Table14[[#This Row],[Net Weight of 1 piece in kg]]*Table14[[#This Row],[Material 4 share of total (combined total of all materials shall equal 100%)]]</f>
        <v>0</v>
      </c>
      <c r="AN144" s="81"/>
      <c r="AO144" s="20">
        <f>(Table14[[#This Row],[Weight of Material 4 in kg]]*Table14[[#This Row],[How much of material 4 is wasted in production? State in % of Material 4]]+Table14[[#This Row],[Weight of Material 4 in kg]])*Table14[[#This Row],[Emission Factor Secondary Material 4 in kg CO2-eq/kg]]</f>
        <v>0</v>
      </c>
      <c r="AP144" s="20">
        <f>Table14[[#This Row],[Emissios Material 1 in kg CO2-eq/pc]]+Table14[[#This Row],[emissions Material 2 in kg CO2-eq/pc]]+Table14[[#This Row],[Emisison of Material 3 in kg CO2-eq/pc]]+Table14[[#This Row],[Emissions of Material 4 in kg CO2-eq/pc]]</f>
        <v>0</v>
      </c>
      <c r="AQ144" s="19"/>
      <c r="AR144" s="19"/>
      <c r="AS144" s="24">
        <f>Table14[[#This Row],[Option 1 Processing: electricity consumption per piece in kwh]]+Table14[[#This Row],[Option 1 Processing: additional prodcution process electricity consumption per piece in kwh]]</f>
        <v>0</v>
      </c>
      <c r="AT144" s="40"/>
      <c r="AU144" s="19"/>
      <c r="AV144" s="41">
        <f>IF(Table14[[#This Row],[Option 2 Processing: Hourly eletricity consumption of process]]="",0,Table14[[#This Row],[Option 2 Processing: Hourly eletricity consumption of process]]/Table14[[#This Row],[Option 2: Pieces per hour]])</f>
        <v>0</v>
      </c>
      <c r="AW144" s="19"/>
      <c r="AX144" s="63"/>
      <c r="AY144" s="19"/>
      <c r="AZ144" s="41">
        <f>(Table14[[#This Row],[Option 1: Total electricity consumption in kwh per piece]]+AV144)*AW144</f>
        <v>0</v>
      </c>
      <c r="BA144" s="42"/>
      <c r="BB144" s="40"/>
      <c r="BC144" s="40"/>
      <c r="BD144" s="23"/>
      <c r="BE144" s="47">
        <f t="shared" si="6"/>
        <v>0</v>
      </c>
      <c r="BF144" s="20" t="e">
        <f t="shared" si="7"/>
        <v>#DIV/0!</v>
      </c>
    </row>
    <row r="145" spans="1:58" x14ac:dyDescent="0.35">
      <c r="A145" s="19"/>
      <c r="B145" s="19"/>
      <c r="C145" s="19"/>
      <c r="D14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5" s="20">
        <f>Table14[[#This Row],[Net Weight of 1 piece in kg]]+Table14[[#This Row],[Waste in kg per piece (please see waste % per material 1-4)]]</f>
        <v>0</v>
      </c>
      <c r="F145" s="21"/>
      <c r="G145" s="21"/>
      <c r="H145" s="21"/>
      <c r="I145" s="22"/>
      <c r="J145" s="19"/>
      <c r="K145" s="19"/>
      <c r="L145" s="20">
        <f>Table14[[#This Row],[Net Weight of 1 piece in kg]]*Table14[[#This Row],[Material 1 share of total (combined total of all materials shall equal 100%)]]</f>
        <v>0</v>
      </c>
      <c r="M145" s="81"/>
      <c r="N145" s="20">
        <f>(Table14[[#This Row],[Weight Material 1 in kg]]+(Table14[[#This Row],[Weight Material 1 in kg]]*Table14[[#This Row],[How much of material 1 is wasted in production? State in % of Material 1]]))*Table14[[#This Row],[Emission Factor Material 1 in kg CO2-eq/kg]]</f>
        <v>0</v>
      </c>
      <c r="O145" s="21"/>
      <c r="P145" s="21"/>
      <c r="Q145" s="21"/>
      <c r="R145" s="22"/>
      <c r="S145" s="19"/>
      <c r="T145" s="19"/>
      <c r="U145" s="20">
        <f>Table14[[#This Row],[Net Weight of 1 piece in kg]]*O145</f>
        <v>0</v>
      </c>
      <c r="V145" s="81"/>
      <c r="W145" s="20">
        <f>(Table14[[#This Row],[Weight of Material 2 in kg]]*Table14[[#This Row],[How much of material 2 is wasted in production? State in % of Material 2]]+Table14[[#This Row],[Weight of Material 2 in kg]])*Table14[[#This Row],[Emission Factor Material 2 kg CO2-eq/kg]]</f>
        <v>0</v>
      </c>
      <c r="X145" s="23"/>
      <c r="Y145" s="23"/>
      <c r="Z145" s="23"/>
      <c r="AA145" s="22"/>
      <c r="AB145" s="19"/>
      <c r="AC145" s="19"/>
      <c r="AD145" s="20">
        <f>Table14[[#This Row],[Net Weight of 1 piece in kg]]*X145</f>
        <v>0</v>
      </c>
      <c r="AE145" s="81"/>
      <c r="AF145" s="20">
        <f>(Table14[[#This Row],[Weight of Material 3 in kg]]*Table14[[#This Row],[How much of material 3 is wasted in production? State in % of Material 3]]+Table14[[#This Row],[Weight of Material 3 in kg]])*Table14[[#This Row],[Emission Factor Material 3 in kg CO2-eq/kg]]</f>
        <v>0</v>
      </c>
      <c r="AG145" s="23"/>
      <c r="AH145" s="23"/>
      <c r="AI145" s="23"/>
      <c r="AJ145" s="22"/>
      <c r="AK145" s="19"/>
      <c r="AL145" s="19"/>
      <c r="AM145" s="20">
        <f>Table14[[#This Row],[Net Weight of 1 piece in kg]]*Table14[[#This Row],[Material 4 share of total (combined total of all materials shall equal 100%)]]</f>
        <v>0</v>
      </c>
      <c r="AN145" s="81"/>
      <c r="AO145" s="20">
        <f>(Table14[[#This Row],[Weight of Material 4 in kg]]*Table14[[#This Row],[How much of material 4 is wasted in production? State in % of Material 4]]+Table14[[#This Row],[Weight of Material 4 in kg]])*Table14[[#This Row],[Emission Factor Secondary Material 4 in kg CO2-eq/kg]]</f>
        <v>0</v>
      </c>
      <c r="AP145" s="20">
        <f>Table14[[#This Row],[Emissios Material 1 in kg CO2-eq/pc]]+Table14[[#This Row],[emissions Material 2 in kg CO2-eq/pc]]+Table14[[#This Row],[Emisison of Material 3 in kg CO2-eq/pc]]+Table14[[#This Row],[Emissions of Material 4 in kg CO2-eq/pc]]</f>
        <v>0</v>
      </c>
      <c r="AQ145" s="19"/>
      <c r="AR145" s="19"/>
      <c r="AS145" s="24">
        <f>Table14[[#This Row],[Option 1 Processing: electricity consumption per piece in kwh]]+Table14[[#This Row],[Option 1 Processing: additional prodcution process electricity consumption per piece in kwh]]</f>
        <v>0</v>
      </c>
      <c r="AT145" s="40"/>
      <c r="AU145" s="19"/>
      <c r="AV145" s="41">
        <f>IF(Table14[[#This Row],[Option 2 Processing: Hourly eletricity consumption of process]]="",0,Table14[[#This Row],[Option 2 Processing: Hourly eletricity consumption of process]]/Table14[[#This Row],[Option 2: Pieces per hour]])</f>
        <v>0</v>
      </c>
      <c r="AW145" s="19"/>
      <c r="AX145" s="63"/>
      <c r="AY145" s="19"/>
      <c r="AZ145" s="41">
        <f>(Table14[[#This Row],[Option 1: Total electricity consumption in kwh per piece]]+AV145)*AW145</f>
        <v>0</v>
      </c>
      <c r="BA145" s="42"/>
      <c r="BB145" s="40"/>
      <c r="BC145" s="40"/>
      <c r="BD145" s="23"/>
      <c r="BE145" s="47">
        <f t="shared" si="6"/>
        <v>0</v>
      </c>
      <c r="BF145" s="20" t="e">
        <f t="shared" si="7"/>
        <v>#DIV/0!</v>
      </c>
    </row>
    <row r="146" spans="1:58" x14ac:dyDescent="0.35">
      <c r="A146" s="19"/>
      <c r="B146" s="19"/>
      <c r="C146" s="19"/>
      <c r="D14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6" s="20">
        <f>Table14[[#This Row],[Net Weight of 1 piece in kg]]+Table14[[#This Row],[Waste in kg per piece (please see waste % per material 1-4)]]</f>
        <v>0</v>
      </c>
      <c r="F146" s="21"/>
      <c r="G146" s="21"/>
      <c r="H146" s="21"/>
      <c r="I146" s="22"/>
      <c r="J146" s="19"/>
      <c r="K146" s="19"/>
      <c r="L146" s="20">
        <f>Table14[[#This Row],[Net Weight of 1 piece in kg]]*Table14[[#This Row],[Material 1 share of total (combined total of all materials shall equal 100%)]]</f>
        <v>0</v>
      </c>
      <c r="M146" s="81"/>
      <c r="N146" s="20">
        <f>(Table14[[#This Row],[Weight Material 1 in kg]]+(Table14[[#This Row],[Weight Material 1 in kg]]*Table14[[#This Row],[How much of material 1 is wasted in production? State in % of Material 1]]))*Table14[[#This Row],[Emission Factor Material 1 in kg CO2-eq/kg]]</f>
        <v>0</v>
      </c>
      <c r="O146" s="21"/>
      <c r="P146" s="21"/>
      <c r="Q146" s="21"/>
      <c r="R146" s="22"/>
      <c r="S146" s="19"/>
      <c r="T146" s="19"/>
      <c r="U146" s="20">
        <f>Table14[[#This Row],[Net Weight of 1 piece in kg]]*O146</f>
        <v>0</v>
      </c>
      <c r="V146" s="81"/>
      <c r="W146" s="20">
        <f>(Table14[[#This Row],[Weight of Material 2 in kg]]*Table14[[#This Row],[How much of material 2 is wasted in production? State in % of Material 2]]+Table14[[#This Row],[Weight of Material 2 in kg]])*Table14[[#This Row],[Emission Factor Material 2 kg CO2-eq/kg]]</f>
        <v>0</v>
      </c>
      <c r="X146" s="23"/>
      <c r="Y146" s="23"/>
      <c r="Z146" s="23"/>
      <c r="AA146" s="22"/>
      <c r="AB146" s="19"/>
      <c r="AC146" s="19"/>
      <c r="AD146" s="20">
        <f>Table14[[#This Row],[Net Weight of 1 piece in kg]]*X146</f>
        <v>0</v>
      </c>
      <c r="AE146" s="81"/>
      <c r="AF146" s="20">
        <f>(Table14[[#This Row],[Weight of Material 3 in kg]]*Table14[[#This Row],[How much of material 3 is wasted in production? State in % of Material 3]]+Table14[[#This Row],[Weight of Material 3 in kg]])*Table14[[#This Row],[Emission Factor Material 3 in kg CO2-eq/kg]]</f>
        <v>0</v>
      </c>
      <c r="AG146" s="23"/>
      <c r="AH146" s="23"/>
      <c r="AI146" s="23"/>
      <c r="AJ146" s="22"/>
      <c r="AK146" s="19"/>
      <c r="AL146" s="19"/>
      <c r="AM146" s="20">
        <f>Table14[[#This Row],[Net Weight of 1 piece in kg]]*Table14[[#This Row],[Material 4 share of total (combined total of all materials shall equal 100%)]]</f>
        <v>0</v>
      </c>
      <c r="AN146" s="81"/>
      <c r="AO146" s="20">
        <f>(Table14[[#This Row],[Weight of Material 4 in kg]]*Table14[[#This Row],[How much of material 4 is wasted in production? State in % of Material 4]]+Table14[[#This Row],[Weight of Material 4 in kg]])*Table14[[#This Row],[Emission Factor Secondary Material 4 in kg CO2-eq/kg]]</f>
        <v>0</v>
      </c>
      <c r="AP146" s="20">
        <f>Table14[[#This Row],[Emissios Material 1 in kg CO2-eq/pc]]+Table14[[#This Row],[emissions Material 2 in kg CO2-eq/pc]]+Table14[[#This Row],[Emisison of Material 3 in kg CO2-eq/pc]]+Table14[[#This Row],[Emissions of Material 4 in kg CO2-eq/pc]]</f>
        <v>0</v>
      </c>
      <c r="AQ146" s="19"/>
      <c r="AR146" s="19"/>
      <c r="AS146" s="24">
        <f>Table14[[#This Row],[Option 1 Processing: electricity consumption per piece in kwh]]+Table14[[#This Row],[Option 1 Processing: additional prodcution process electricity consumption per piece in kwh]]</f>
        <v>0</v>
      </c>
      <c r="AT146" s="40"/>
      <c r="AU146" s="19"/>
      <c r="AV146" s="41">
        <f>IF(Table14[[#This Row],[Option 2 Processing: Hourly eletricity consumption of process]]="",0,Table14[[#This Row],[Option 2 Processing: Hourly eletricity consumption of process]]/Table14[[#This Row],[Option 2: Pieces per hour]])</f>
        <v>0</v>
      </c>
      <c r="AW146" s="19"/>
      <c r="AX146" s="63"/>
      <c r="AY146" s="19"/>
      <c r="AZ146" s="41">
        <f>(Table14[[#This Row],[Option 1: Total electricity consumption in kwh per piece]]+AV146)*AW146</f>
        <v>0</v>
      </c>
      <c r="BA146" s="42"/>
      <c r="BB146" s="40"/>
      <c r="BC146" s="40"/>
      <c r="BD146" s="23"/>
      <c r="BE146" s="47">
        <f t="shared" si="6"/>
        <v>0</v>
      </c>
      <c r="BF146" s="20" t="e">
        <f t="shared" si="7"/>
        <v>#DIV/0!</v>
      </c>
    </row>
    <row r="147" spans="1:58" x14ac:dyDescent="0.35">
      <c r="A147" s="19"/>
      <c r="B147" s="19"/>
      <c r="C147" s="19"/>
      <c r="D14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7" s="20">
        <f>Table14[[#This Row],[Net Weight of 1 piece in kg]]+Table14[[#This Row],[Waste in kg per piece (please see waste % per material 1-4)]]</f>
        <v>0</v>
      </c>
      <c r="F147" s="21"/>
      <c r="G147" s="21"/>
      <c r="H147" s="21"/>
      <c r="I147" s="22"/>
      <c r="J147" s="19"/>
      <c r="K147" s="19"/>
      <c r="L147" s="20">
        <f>Table14[[#This Row],[Net Weight of 1 piece in kg]]*Table14[[#This Row],[Material 1 share of total (combined total of all materials shall equal 100%)]]</f>
        <v>0</v>
      </c>
      <c r="M147" s="81"/>
      <c r="N147" s="20">
        <f>(Table14[[#This Row],[Weight Material 1 in kg]]+(Table14[[#This Row],[Weight Material 1 in kg]]*Table14[[#This Row],[How much of material 1 is wasted in production? State in % of Material 1]]))*Table14[[#This Row],[Emission Factor Material 1 in kg CO2-eq/kg]]</f>
        <v>0</v>
      </c>
      <c r="O147" s="21"/>
      <c r="P147" s="21"/>
      <c r="Q147" s="21"/>
      <c r="R147" s="22"/>
      <c r="S147" s="19"/>
      <c r="T147" s="19"/>
      <c r="U147" s="20">
        <f>Table14[[#This Row],[Net Weight of 1 piece in kg]]*O147</f>
        <v>0</v>
      </c>
      <c r="V147" s="81"/>
      <c r="W147" s="20">
        <f>(Table14[[#This Row],[Weight of Material 2 in kg]]*Table14[[#This Row],[How much of material 2 is wasted in production? State in % of Material 2]]+Table14[[#This Row],[Weight of Material 2 in kg]])*Table14[[#This Row],[Emission Factor Material 2 kg CO2-eq/kg]]</f>
        <v>0</v>
      </c>
      <c r="X147" s="23"/>
      <c r="Y147" s="23"/>
      <c r="Z147" s="23"/>
      <c r="AA147" s="22"/>
      <c r="AB147" s="19"/>
      <c r="AC147" s="19"/>
      <c r="AD147" s="20">
        <f>Table14[[#This Row],[Net Weight of 1 piece in kg]]*X147</f>
        <v>0</v>
      </c>
      <c r="AE147" s="81"/>
      <c r="AF147" s="20">
        <f>(Table14[[#This Row],[Weight of Material 3 in kg]]*Table14[[#This Row],[How much of material 3 is wasted in production? State in % of Material 3]]+Table14[[#This Row],[Weight of Material 3 in kg]])*Table14[[#This Row],[Emission Factor Material 3 in kg CO2-eq/kg]]</f>
        <v>0</v>
      </c>
      <c r="AG147" s="23"/>
      <c r="AH147" s="23"/>
      <c r="AI147" s="23"/>
      <c r="AJ147" s="22"/>
      <c r="AK147" s="19"/>
      <c r="AL147" s="19"/>
      <c r="AM147" s="20">
        <f>Table14[[#This Row],[Net Weight of 1 piece in kg]]*Table14[[#This Row],[Material 4 share of total (combined total of all materials shall equal 100%)]]</f>
        <v>0</v>
      </c>
      <c r="AN147" s="81"/>
      <c r="AO147" s="20">
        <f>(Table14[[#This Row],[Weight of Material 4 in kg]]*Table14[[#This Row],[How much of material 4 is wasted in production? State in % of Material 4]]+Table14[[#This Row],[Weight of Material 4 in kg]])*Table14[[#This Row],[Emission Factor Secondary Material 4 in kg CO2-eq/kg]]</f>
        <v>0</v>
      </c>
      <c r="AP147" s="20">
        <f>Table14[[#This Row],[Emissios Material 1 in kg CO2-eq/pc]]+Table14[[#This Row],[emissions Material 2 in kg CO2-eq/pc]]+Table14[[#This Row],[Emisison of Material 3 in kg CO2-eq/pc]]+Table14[[#This Row],[Emissions of Material 4 in kg CO2-eq/pc]]</f>
        <v>0</v>
      </c>
      <c r="AQ147" s="19"/>
      <c r="AR147" s="19"/>
      <c r="AS147" s="24">
        <f>Table14[[#This Row],[Option 1 Processing: electricity consumption per piece in kwh]]+Table14[[#This Row],[Option 1 Processing: additional prodcution process electricity consumption per piece in kwh]]</f>
        <v>0</v>
      </c>
      <c r="AT147" s="40"/>
      <c r="AU147" s="19"/>
      <c r="AV147" s="41">
        <f>IF(Table14[[#This Row],[Option 2 Processing: Hourly eletricity consumption of process]]="",0,Table14[[#This Row],[Option 2 Processing: Hourly eletricity consumption of process]]/Table14[[#This Row],[Option 2: Pieces per hour]])</f>
        <v>0</v>
      </c>
      <c r="AW147" s="19"/>
      <c r="AX147" s="63"/>
      <c r="AY147" s="19"/>
      <c r="AZ147" s="41">
        <f>(Table14[[#This Row],[Option 1: Total electricity consumption in kwh per piece]]+AV147)*AW147</f>
        <v>0</v>
      </c>
      <c r="BA147" s="42"/>
      <c r="BB147" s="40"/>
      <c r="BC147" s="40"/>
      <c r="BD147" s="23"/>
      <c r="BE147" s="47">
        <f t="shared" si="6"/>
        <v>0</v>
      </c>
      <c r="BF147" s="20" t="e">
        <f t="shared" si="7"/>
        <v>#DIV/0!</v>
      </c>
    </row>
    <row r="148" spans="1:58" x14ac:dyDescent="0.35">
      <c r="A148" s="19"/>
      <c r="B148" s="19"/>
      <c r="C148" s="19"/>
      <c r="D14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8" s="20">
        <f>Table14[[#This Row],[Net Weight of 1 piece in kg]]+Table14[[#This Row],[Waste in kg per piece (please see waste % per material 1-4)]]</f>
        <v>0</v>
      </c>
      <c r="F148" s="21"/>
      <c r="G148" s="21"/>
      <c r="H148" s="21"/>
      <c r="I148" s="22"/>
      <c r="J148" s="19"/>
      <c r="K148" s="19"/>
      <c r="L148" s="20">
        <f>Table14[[#This Row],[Net Weight of 1 piece in kg]]*Table14[[#This Row],[Material 1 share of total (combined total of all materials shall equal 100%)]]</f>
        <v>0</v>
      </c>
      <c r="M148" s="81"/>
      <c r="N148" s="20">
        <f>(Table14[[#This Row],[Weight Material 1 in kg]]+(Table14[[#This Row],[Weight Material 1 in kg]]*Table14[[#This Row],[How much of material 1 is wasted in production? State in % of Material 1]]))*Table14[[#This Row],[Emission Factor Material 1 in kg CO2-eq/kg]]</f>
        <v>0</v>
      </c>
      <c r="O148" s="21"/>
      <c r="P148" s="21"/>
      <c r="Q148" s="21"/>
      <c r="R148" s="22"/>
      <c r="S148" s="19"/>
      <c r="T148" s="19"/>
      <c r="U148" s="20">
        <f>Table14[[#This Row],[Net Weight of 1 piece in kg]]*O148</f>
        <v>0</v>
      </c>
      <c r="V148" s="81"/>
      <c r="W148" s="20">
        <f>(Table14[[#This Row],[Weight of Material 2 in kg]]*Table14[[#This Row],[How much of material 2 is wasted in production? State in % of Material 2]]+Table14[[#This Row],[Weight of Material 2 in kg]])*Table14[[#This Row],[Emission Factor Material 2 kg CO2-eq/kg]]</f>
        <v>0</v>
      </c>
      <c r="X148" s="23"/>
      <c r="Y148" s="23"/>
      <c r="Z148" s="23"/>
      <c r="AA148" s="22"/>
      <c r="AB148" s="19"/>
      <c r="AC148" s="19"/>
      <c r="AD148" s="20">
        <f>Table14[[#This Row],[Net Weight of 1 piece in kg]]*X148</f>
        <v>0</v>
      </c>
      <c r="AE148" s="81"/>
      <c r="AF148" s="20">
        <f>(Table14[[#This Row],[Weight of Material 3 in kg]]*Table14[[#This Row],[How much of material 3 is wasted in production? State in % of Material 3]]+Table14[[#This Row],[Weight of Material 3 in kg]])*Table14[[#This Row],[Emission Factor Material 3 in kg CO2-eq/kg]]</f>
        <v>0</v>
      </c>
      <c r="AG148" s="23"/>
      <c r="AH148" s="23"/>
      <c r="AI148" s="23"/>
      <c r="AJ148" s="22"/>
      <c r="AK148" s="19"/>
      <c r="AL148" s="19"/>
      <c r="AM148" s="20">
        <f>Table14[[#This Row],[Net Weight of 1 piece in kg]]*Table14[[#This Row],[Material 4 share of total (combined total of all materials shall equal 100%)]]</f>
        <v>0</v>
      </c>
      <c r="AN148" s="81"/>
      <c r="AO148" s="20">
        <f>(Table14[[#This Row],[Weight of Material 4 in kg]]*Table14[[#This Row],[How much of material 4 is wasted in production? State in % of Material 4]]+Table14[[#This Row],[Weight of Material 4 in kg]])*Table14[[#This Row],[Emission Factor Secondary Material 4 in kg CO2-eq/kg]]</f>
        <v>0</v>
      </c>
      <c r="AP148" s="20">
        <f>Table14[[#This Row],[Emissios Material 1 in kg CO2-eq/pc]]+Table14[[#This Row],[emissions Material 2 in kg CO2-eq/pc]]+Table14[[#This Row],[Emisison of Material 3 in kg CO2-eq/pc]]+Table14[[#This Row],[Emissions of Material 4 in kg CO2-eq/pc]]</f>
        <v>0</v>
      </c>
      <c r="AQ148" s="19"/>
      <c r="AR148" s="19"/>
      <c r="AS148" s="24">
        <f>Table14[[#This Row],[Option 1 Processing: electricity consumption per piece in kwh]]+Table14[[#This Row],[Option 1 Processing: additional prodcution process electricity consumption per piece in kwh]]</f>
        <v>0</v>
      </c>
      <c r="AT148" s="40"/>
      <c r="AU148" s="19"/>
      <c r="AV148" s="41">
        <f>IF(Table14[[#This Row],[Option 2 Processing: Hourly eletricity consumption of process]]="",0,Table14[[#This Row],[Option 2 Processing: Hourly eletricity consumption of process]]/Table14[[#This Row],[Option 2: Pieces per hour]])</f>
        <v>0</v>
      </c>
      <c r="AW148" s="19"/>
      <c r="AX148" s="63"/>
      <c r="AY148" s="19"/>
      <c r="AZ148" s="41">
        <f>(Table14[[#This Row],[Option 1: Total electricity consumption in kwh per piece]]+AV148)*AW148</f>
        <v>0</v>
      </c>
      <c r="BA148" s="42"/>
      <c r="BB148" s="40"/>
      <c r="BC148" s="40"/>
      <c r="BD148" s="23"/>
      <c r="BE148" s="47">
        <f t="shared" si="6"/>
        <v>0</v>
      </c>
      <c r="BF148" s="20" t="e">
        <f t="shared" si="7"/>
        <v>#DIV/0!</v>
      </c>
    </row>
    <row r="149" spans="1:58" x14ac:dyDescent="0.35">
      <c r="A149" s="19"/>
      <c r="B149" s="19"/>
      <c r="C149" s="19"/>
      <c r="D14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9" s="20">
        <f>Table14[[#This Row],[Net Weight of 1 piece in kg]]+Table14[[#This Row],[Waste in kg per piece (please see waste % per material 1-4)]]</f>
        <v>0</v>
      </c>
      <c r="F149" s="21"/>
      <c r="G149" s="21"/>
      <c r="H149" s="21"/>
      <c r="I149" s="22"/>
      <c r="J149" s="19"/>
      <c r="K149" s="19"/>
      <c r="L149" s="20">
        <f>Table14[[#This Row],[Net Weight of 1 piece in kg]]*Table14[[#This Row],[Material 1 share of total (combined total of all materials shall equal 100%)]]</f>
        <v>0</v>
      </c>
      <c r="M149" s="81"/>
      <c r="N149" s="20">
        <f>(Table14[[#This Row],[Weight Material 1 in kg]]+(Table14[[#This Row],[Weight Material 1 in kg]]*Table14[[#This Row],[How much of material 1 is wasted in production? State in % of Material 1]]))*Table14[[#This Row],[Emission Factor Material 1 in kg CO2-eq/kg]]</f>
        <v>0</v>
      </c>
      <c r="O149" s="21"/>
      <c r="P149" s="21"/>
      <c r="Q149" s="21"/>
      <c r="R149" s="22"/>
      <c r="S149" s="19"/>
      <c r="T149" s="19"/>
      <c r="U149" s="20">
        <f>Table14[[#This Row],[Net Weight of 1 piece in kg]]*O149</f>
        <v>0</v>
      </c>
      <c r="V149" s="81"/>
      <c r="W149" s="20">
        <f>(Table14[[#This Row],[Weight of Material 2 in kg]]*Table14[[#This Row],[How much of material 2 is wasted in production? State in % of Material 2]]+Table14[[#This Row],[Weight of Material 2 in kg]])*Table14[[#This Row],[Emission Factor Material 2 kg CO2-eq/kg]]</f>
        <v>0</v>
      </c>
      <c r="X149" s="23"/>
      <c r="Y149" s="23"/>
      <c r="Z149" s="23"/>
      <c r="AA149" s="22"/>
      <c r="AB149" s="19"/>
      <c r="AC149" s="19"/>
      <c r="AD149" s="20">
        <f>Table14[[#This Row],[Net Weight of 1 piece in kg]]*X149</f>
        <v>0</v>
      </c>
      <c r="AE149" s="81"/>
      <c r="AF149" s="20">
        <f>(Table14[[#This Row],[Weight of Material 3 in kg]]*Table14[[#This Row],[How much of material 3 is wasted in production? State in % of Material 3]]+Table14[[#This Row],[Weight of Material 3 in kg]])*Table14[[#This Row],[Emission Factor Material 3 in kg CO2-eq/kg]]</f>
        <v>0</v>
      </c>
      <c r="AG149" s="23"/>
      <c r="AH149" s="23"/>
      <c r="AI149" s="23"/>
      <c r="AJ149" s="22"/>
      <c r="AK149" s="19"/>
      <c r="AL149" s="19"/>
      <c r="AM149" s="20">
        <f>Table14[[#This Row],[Net Weight of 1 piece in kg]]*Table14[[#This Row],[Material 4 share of total (combined total of all materials shall equal 100%)]]</f>
        <v>0</v>
      </c>
      <c r="AN149" s="81"/>
      <c r="AO149" s="20">
        <f>(Table14[[#This Row],[Weight of Material 4 in kg]]*Table14[[#This Row],[How much of material 4 is wasted in production? State in % of Material 4]]+Table14[[#This Row],[Weight of Material 4 in kg]])*Table14[[#This Row],[Emission Factor Secondary Material 4 in kg CO2-eq/kg]]</f>
        <v>0</v>
      </c>
      <c r="AP149" s="20">
        <f>Table14[[#This Row],[Emissios Material 1 in kg CO2-eq/pc]]+Table14[[#This Row],[emissions Material 2 in kg CO2-eq/pc]]+Table14[[#This Row],[Emisison of Material 3 in kg CO2-eq/pc]]+Table14[[#This Row],[Emissions of Material 4 in kg CO2-eq/pc]]</f>
        <v>0</v>
      </c>
      <c r="AQ149" s="19"/>
      <c r="AR149" s="19"/>
      <c r="AS149" s="24">
        <f>Table14[[#This Row],[Option 1 Processing: electricity consumption per piece in kwh]]+Table14[[#This Row],[Option 1 Processing: additional prodcution process electricity consumption per piece in kwh]]</f>
        <v>0</v>
      </c>
      <c r="AT149" s="40"/>
      <c r="AU149" s="19"/>
      <c r="AV149" s="41">
        <f>IF(Table14[[#This Row],[Option 2 Processing: Hourly eletricity consumption of process]]="",0,Table14[[#This Row],[Option 2 Processing: Hourly eletricity consumption of process]]/Table14[[#This Row],[Option 2: Pieces per hour]])</f>
        <v>0</v>
      </c>
      <c r="AW149" s="19"/>
      <c r="AX149" s="63"/>
      <c r="AY149" s="19"/>
      <c r="AZ149" s="41">
        <f>(Table14[[#This Row],[Option 1: Total electricity consumption in kwh per piece]]+AV149)*AW149</f>
        <v>0</v>
      </c>
      <c r="BA149" s="42"/>
      <c r="BB149" s="40"/>
      <c r="BC149" s="40"/>
      <c r="BD149" s="23"/>
      <c r="BE149" s="47">
        <f t="shared" si="6"/>
        <v>0</v>
      </c>
      <c r="BF149" s="20" t="e">
        <f t="shared" si="7"/>
        <v>#DIV/0!</v>
      </c>
    </row>
    <row r="150" spans="1:58" x14ac:dyDescent="0.35">
      <c r="A150" s="19"/>
      <c r="B150" s="19"/>
      <c r="C150" s="19"/>
      <c r="D15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0" s="20">
        <f>Table14[[#This Row],[Net Weight of 1 piece in kg]]+Table14[[#This Row],[Waste in kg per piece (please see waste % per material 1-4)]]</f>
        <v>0</v>
      </c>
      <c r="F150" s="21"/>
      <c r="G150" s="21"/>
      <c r="H150" s="21"/>
      <c r="I150" s="22"/>
      <c r="J150" s="19"/>
      <c r="K150" s="19"/>
      <c r="L150" s="20">
        <f>Table14[[#This Row],[Net Weight of 1 piece in kg]]*Table14[[#This Row],[Material 1 share of total (combined total of all materials shall equal 100%)]]</f>
        <v>0</v>
      </c>
      <c r="M150" s="81"/>
      <c r="N150" s="20">
        <f>(Table14[[#This Row],[Weight Material 1 in kg]]+(Table14[[#This Row],[Weight Material 1 in kg]]*Table14[[#This Row],[How much of material 1 is wasted in production? State in % of Material 1]]))*Table14[[#This Row],[Emission Factor Material 1 in kg CO2-eq/kg]]</f>
        <v>0</v>
      </c>
      <c r="O150" s="21"/>
      <c r="P150" s="21"/>
      <c r="Q150" s="21"/>
      <c r="R150" s="22"/>
      <c r="S150" s="19"/>
      <c r="T150" s="19"/>
      <c r="U150" s="20">
        <f>Table14[[#This Row],[Net Weight of 1 piece in kg]]*O150</f>
        <v>0</v>
      </c>
      <c r="V150" s="81"/>
      <c r="W150" s="20">
        <f>(Table14[[#This Row],[Weight of Material 2 in kg]]*Table14[[#This Row],[How much of material 2 is wasted in production? State in % of Material 2]]+Table14[[#This Row],[Weight of Material 2 in kg]])*Table14[[#This Row],[Emission Factor Material 2 kg CO2-eq/kg]]</f>
        <v>0</v>
      </c>
      <c r="X150" s="23"/>
      <c r="Y150" s="23"/>
      <c r="Z150" s="23"/>
      <c r="AA150" s="22"/>
      <c r="AB150" s="19"/>
      <c r="AC150" s="19"/>
      <c r="AD150" s="20">
        <f>Table14[[#This Row],[Net Weight of 1 piece in kg]]*X150</f>
        <v>0</v>
      </c>
      <c r="AE150" s="81"/>
      <c r="AF150" s="20">
        <f>(Table14[[#This Row],[Weight of Material 3 in kg]]*Table14[[#This Row],[How much of material 3 is wasted in production? State in % of Material 3]]+Table14[[#This Row],[Weight of Material 3 in kg]])*Table14[[#This Row],[Emission Factor Material 3 in kg CO2-eq/kg]]</f>
        <v>0</v>
      </c>
      <c r="AG150" s="23"/>
      <c r="AH150" s="23"/>
      <c r="AI150" s="23"/>
      <c r="AJ150" s="22"/>
      <c r="AK150" s="19"/>
      <c r="AL150" s="19"/>
      <c r="AM150" s="20">
        <f>Table14[[#This Row],[Net Weight of 1 piece in kg]]*Table14[[#This Row],[Material 4 share of total (combined total of all materials shall equal 100%)]]</f>
        <v>0</v>
      </c>
      <c r="AN150" s="81"/>
      <c r="AO150" s="20">
        <f>(Table14[[#This Row],[Weight of Material 4 in kg]]*Table14[[#This Row],[How much of material 4 is wasted in production? State in % of Material 4]]+Table14[[#This Row],[Weight of Material 4 in kg]])*Table14[[#This Row],[Emission Factor Secondary Material 4 in kg CO2-eq/kg]]</f>
        <v>0</v>
      </c>
      <c r="AP150" s="20">
        <f>Table14[[#This Row],[Emissios Material 1 in kg CO2-eq/pc]]+Table14[[#This Row],[emissions Material 2 in kg CO2-eq/pc]]+Table14[[#This Row],[Emisison of Material 3 in kg CO2-eq/pc]]+Table14[[#This Row],[Emissions of Material 4 in kg CO2-eq/pc]]</f>
        <v>0</v>
      </c>
      <c r="AQ150" s="19"/>
      <c r="AR150" s="19"/>
      <c r="AS150" s="24">
        <f>Table14[[#This Row],[Option 1 Processing: electricity consumption per piece in kwh]]+Table14[[#This Row],[Option 1 Processing: additional prodcution process electricity consumption per piece in kwh]]</f>
        <v>0</v>
      </c>
      <c r="AT150" s="40"/>
      <c r="AU150" s="19"/>
      <c r="AV150" s="41">
        <f>IF(Table14[[#This Row],[Option 2 Processing: Hourly eletricity consumption of process]]="",0,Table14[[#This Row],[Option 2 Processing: Hourly eletricity consumption of process]]/Table14[[#This Row],[Option 2: Pieces per hour]])</f>
        <v>0</v>
      </c>
      <c r="AW150" s="19"/>
      <c r="AX150" s="63"/>
      <c r="AY150" s="19"/>
      <c r="AZ150" s="41">
        <f>(Table14[[#This Row],[Option 1: Total electricity consumption in kwh per piece]]+AV150)*AW150</f>
        <v>0</v>
      </c>
      <c r="BA150" s="42"/>
      <c r="BB150" s="40"/>
      <c r="BC150" s="40"/>
      <c r="BD150" s="23"/>
      <c r="BE150" s="47">
        <f t="shared" si="6"/>
        <v>0</v>
      </c>
      <c r="BF150" s="20" t="e">
        <f t="shared" si="7"/>
        <v>#DIV/0!</v>
      </c>
    </row>
    <row r="151" spans="1:58" x14ac:dyDescent="0.35">
      <c r="A151" s="19"/>
      <c r="B151" s="19"/>
      <c r="C151" s="19"/>
      <c r="D15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1" s="20">
        <f>Table14[[#This Row],[Net Weight of 1 piece in kg]]+Table14[[#This Row],[Waste in kg per piece (please see waste % per material 1-4)]]</f>
        <v>0</v>
      </c>
      <c r="F151" s="21"/>
      <c r="G151" s="21"/>
      <c r="H151" s="21"/>
      <c r="I151" s="22"/>
      <c r="J151" s="19"/>
      <c r="K151" s="19"/>
      <c r="L151" s="20">
        <f>Table14[[#This Row],[Net Weight of 1 piece in kg]]*Table14[[#This Row],[Material 1 share of total (combined total of all materials shall equal 100%)]]</f>
        <v>0</v>
      </c>
      <c r="M151" s="81"/>
      <c r="N151" s="20">
        <f>(Table14[[#This Row],[Weight Material 1 in kg]]+(Table14[[#This Row],[Weight Material 1 in kg]]*Table14[[#This Row],[How much of material 1 is wasted in production? State in % of Material 1]]))*Table14[[#This Row],[Emission Factor Material 1 in kg CO2-eq/kg]]</f>
        <v>0</v>
      </c>
      <c r="O151" s="21"/>
      <c r="P151" s="21"/>
      <c r="Q151" s="21"/>
      <c r="R151" s="22"/>
      <c r="S151" s="19"/>
      <c r="T151" s="19"/>
      <c r="U151" s="20">
        <f>Table14[[#This Row],[Net Weight of 1 piece in kg]]*O151</f>
        <v>0</v>
      </c>
      <c r="V151" s="81"/>
      <c r="W151" s="20">
        <f>(Table14[[#This Row],[Weight of Material 2 in kg]]*Table14[[#This Row],[How much of material 2 is wasted in production? State in % of Material 2]]+Table14[[#This Row],[Weight of Material 2 in kg]])*Table14[[#This Row],[Emission Factor Material 2 kg CO2-eq/kg]]</f>
        <v>0</v>
      </c>
      <c r="X151" s="23"/>
      <c r="Y151" s="23"/>
      <c r="Z151" s="23"/>
      <c r="AA151" s="22"/>
      <c r="AB151" s="19"/>
      <c r="AC151" s="19"/>
      <c r="AD151" s="20">
        <f>Table14[[#This Row],[Net Weight of 1 piece in kg]]*X151</f>
        <v>0</v>
      </c>
      <c r="AE151" s="81"/>
      <c r="AF151" s="20">
        <f>(Table14[[#This Row],[Weight of Material 3 in kg]]*Table14[[#This Row],[How much of material 3 is wasted in production? State in % of Material 3]]+Table14[[#This Row],[Weight of Material 3 in kg]])*Table14[[#This Row],[Emission Factor Material 3 in kg CO2-eq/kg]]</f>
        <v>0</v>
      </c>
      <c r="AG151" s="23"/>
      <c r="AH151" s="23"/>
      <c r="AI151" s="23"/>
      <c r="AJ151" s="22"/>
      <c r="AK151" s="19"/>
      <c r="AL151" s="19"/>
      <c r="AM151" s="20">
        <f>Table14[[#This Row],[Net Weight of 1 piece in kg]]*Table14[[#This Row],[Material 4 share of total (combined total of all materials shall equal 100%)]]</f>
        <v>0</v>
      </c>
      <c r="AN151" s="81"/>
      <c r="AO151" s="20">
        <f>(Table14[[#This Row],[Weight of Material 4 in kg]]*Table14[[#This Row],[How much of material 4 is wasted in production? State in % of Material 4]]+Table14[[#This Row],[Weight of Material 4 in kg]])*Table14[[#This Row],[Emission Factor Secondary Material 4 in kg CO2-eq/kg]]</f>
        <v>0</v>
      </c>
      <c r="AP151" s="20">
        <f>Table14[[#This Row],[Emissios Material 1 in kg CO2-eq/pc]]+Table14[[#This Row],[emissions Material 2 in kg CO2-eq/pc]]+Table14[[#This Row],[Emisison of Material 3 in kg CO2-eq/pc]]+Table14[[#This Row],[Emissions of Material 4 in kg CO2-eq/pc]]</f>
        <v>0</v>
      </c>
      <c r="AQ151" s="19"/>
      <c r="AR151" s="19"/>
      <c r="AS151" s="24">
        <f>Table14[[#This Row],[Option 1 Processing: electricity consumption per piece in kwh]]+Table14[[#This Row],[Option 1 Processing: additional prodcution process electricity consumption per piece in kwh]]</f>
        <v>0</v>
      </c>
      <c r="AT151" s="40"/>
      <c r="AU151" s="19"/>
      <c r="AV151" s="41">
        <f>IF(Table14[[#This Row],[Option 2 Processing: Hourly eletricity consumption of process]]="",0,Table14[[#This Row],[Option 2 Processing: Hourly eletricity consumption of process]]/Table14[[#This Row],[Option 2: Pieces per hour]])</f>
        <v>0</v>
      </c>
      <c r="AW151" s="19"/>
      <c r="AX151" s="63"/>
      <c r="AY151" s="19"/>
      <c r="AZ151" s="41">
        <f>(Table14[[#This Row],[Option 1: Total electricity consumption in kwh per piece]]+AV151)*AW151</f>
        <v>0</v>
      </c>
      <c r="BA151" s="42"/>
      <c r="BB151" s="40"/>
      <c r="BC151" s="40"/>
      <c r="BD151" s="23"/>
      <c r="BE151" s="47">
        <f t="shared" si="6"/>
        <v>0</v>
      </c>
      <c r="BF151" s="20" t="e">
        <f t="shared" si="7"/>
        <v>#DIV/0!</v>
      </c>
    </row>
    <row r="152" spans="1:58" x14ac:dyDescent="0.35">
      <c r="A152" s="19"/>
      <c r="B152" s="19"/>
      <c r="C152" s="19"/>
      <c r="D15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2" s="20">
        <f>Table14[[#This Row],[Net Weight of 1 piece in kg]]+Table14[[#This Row],[Waste in kg per piece (please see waste % per material 1-4)]]</f>
        <v>0</v>
      </c>
      <c r="F152" s="21"/>
      <c r="G152" s="21"/>
      <c r="H152" s="21"/>
      <c r="I152" s="22"/>
      <c r="J152" s="19"/>
      <c r="K152" s="19"/>
      <c r="L152" s="20">
        <f>Table14[[#This Row],[Net Weight of 1 piece in kg]]*Table14[[#This Row],[Material 1 share of total (combined total of all materials shall equal 100%)]]</f>
        <v>0</v>
      </c>
      <c r="M152" s="81"/>
      <c r="N152" s="20">
        <f>(Table14[[#This Row],[Weight Material 1 in kg]]+(Table14[[#This Row],[Weight Material 1 in kg]]*Table14[[#This Row],[How much of material 1 is wasted in production? State in % of Material 1]]))*Table14[[#This Row],[Emission Factor Material 1 in kg CO2-eq/kg]]</f>
        <v>0</v>
      </c>
      <c r="O152" s="21"/>
      <c r="P152" s="21"/>
      <c r="Q152" s="21"/>
      <c r="R152" s="22"/>
      <c r="S152" s="19"/>
      <c r="T152" s="19"/>
      <c r="U152" s="20">
        <f>Table14[[#This Row],[Net Weight of 1 piece in kg]]*O152</f>
        <v>0</v>
      </c>
      <c r="V152" s="81"/>
      <c r="W152" s="20">
        <f>(Table14[[#This Row],[Weight of Material 2 in kg]]*Table14[[#This Row],[How much of material 2 is wasted in production? State in % of Material 2]]+Table14[[#This Row],[Weight of Material 2 in kg]])*Table14[[#This Row],[Emission Factor Material 2 kg CO2-eq/kg]]</f>
        <v>0</v>
      </c>
      <c r="X152" s="23"/>
      <c r="Y152" s="23"/>
      <c r="Z152" s="23"/>
      <c r="AA152" s="22"/>
      <c r="AB152" s="19"/>
      <c r="AC152" s="19"/>
      <c r="AD152" s="20">
        <f>Table14[[#This Row],[Net Weight of 1 piece in kg]]*X152</f>
        <v>0</v>
      </c>
      <c r="AE152" s="81"/>
      <c r="AF152" s="20">
        <f>(Table14[[#This Row],[Weight of Material 3 in kg]]*Table14[[#This Row],[How much of material 3 is wasted in production? State in % of Material 3]]+Table14[[#This Row],[Weight of Material 3 in kg]])*Table14[[#This Row],[Emission Factor Material 3 in kg CO2-eq/kg]]</f>
        <v>0</v>
      </c>
      <c r="AG152" s="23"/>
      <c r="AH152" s="23"/>
      <c r="AI152" s="23"/>
      <c r="AJ152" s="22"/>
      <c r="AK152" s="19"/>
      <c r="AL152" s="19"/>
      <c r="AM152" s="20">
        <f>Table14[[#This Row],[Net Weight of 1 piece in kg]]*Table14[[#This Row],[Material 4 share of total (combined total of all materials shall equal 100%)]]</f>
        <v>0</v>
      </c>
      <c r="AN152" s="81"/>
      <c r="AO152" s="20">
        <f>(Table14[[#This Row],[Weight of Material 4 in kg]]*Table14[[#This Row],[How much of material 4 is wasted in production? State in % of Material 4]]+Table14[[#This Row],[Weight of Material 4 in kg]])*Table14[[#This Row],[Emission Factor Secondary Material 4 in kg CO2-eq/kg]]</f>
        <v>0</v>
      </c>
      <c r="AP152" s="20">
        <f>Table14[[#This Row],[Emissios Material 1 in kg CO2-eq/pc]]+Table14[[#This Row],[emissions Material 2 in kg CO2-eq/pc]]+Table14[[#This Row],[Emisison of Material 3 in kg CO2-eq/pc]]+Table14[[#This Row],[Emissions of Material 4 in kg CO2-eq/pc]]</f>
        <v>0</v>
      </c>
      <c r="AQ152" s="19"/>
      <c r="AR152" s="19"/>
      <c r="AS152" s="24">
        <f>Table14[[#This Row],[Option 1 Processing: electricity consumption per piece in kwh]]+Table14[[#This Row],[Option 1 Processing: additional prodcution process electricity consumption per piece in kwh]]</f>
        <v>0</v>
      </c>
      <c r="AT152" s="40"/>
      <c r="AU152" s="19"/>
      <c r="AV152" s="41">
        <f>IF(Table14[[#This Row],[Option 2 Processing: Hourly eletricity consumption of process]]="",0,Table14[[#This Row],[Option 2 Processing: Hourly eletricity consumption of process]]/Table14[[#This Row],[Option 2: Pieces per hour]])</f>
        <v>0</v>
      </c>
      <c r="AW152" s="19"/>
      <c r="AX152" s="63"/>
      <c r="AY152" s="19"/>
      <c r="AZ152" s="41">
        <f>(Table14[[#This Row],[Option 1: Total electricity consumption in kwh per piece]]+AV152)*AW152</f>
        <v>0</v>
      </c>
      <c r="BA152" s="42"/>
      <c r="BB152" s="40"/>
      <c r="BC152" s="40"/>
      <c r="BD152" s="23"/>
      <c r="BE152" s="47">
        <f t="shared" si="6"/>
        <v>0</v>
      </c>
      <c r="BF152" s="20" t="e">
        <f t="shared" si="7"/>
        <v>#DIV/0!</v>
      </c>
    </row>
    <row r="153" spans="1:58" x14ac:dyDescent="0.35">
      <c r="A153" s="19"/>
      <c r="B153" s="19"/>
      <c r="C153" s="19"/>
      <c r="D15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3" s="20">
        <f>Table14[[#This Row],[Net Weight of 1 piece in kg]]+Table14[[#This Row],[Waste in kg per piece (please see waste % per material 1-4)]]</f>
        <v>0</v>
      </c>
      <c r="F153" s="21"/>
      <c r="G153" s="21"/>
      <c r="H153" s="21"/>
      <c r="I153" s="22"/>
      <c r="J153" s="19"/>
      <c r="K153" s="19"/>
      <c r="L153" s="20">
        <f>Table14[[#This Row],[Net Weight of 1 piece in kg]]*Table14[[#This Row],[Material 1 share of total (combined total of all materials shall equal 100%)]]</f>
        <v>0</v>
      </c>
      <c r="M153" s="81"/>
      <c r="N153" s="20">
        <f>(Table14[[#This Row],[Weight Material 1 in kg]]+(Table14[[#This Row],[Weight Material 1 in kg]]*Table14[[#This Row],[How much of material 1 is wasted in production? State in % of Material 1]]))*Table14[[#This Row],[Emission Factor Material 1 in kg CO2-eq/kg]]</f>
        <v>0</v>
      </c>
      <c r="O153" s="21"/>
      <c r="P153" s="21"/>
      <c r="Q153" s="21"/>
      <c r="R153" s="22"/>
      <c r="S153" s="19"/>
      <c r="T153" s="19"/>
      <c r="U153" s="20">
        <f>Table14[[#This Row],[Net Weight of 1 piece in kg]]*O153</f>
        <v>0</v>
      </c>
      <c r="V153" s="81"/>
      <c r="W153" s="20">
        <f>(Table14[[#This Row],[Weight of Material 2 in kg]]*Table14[[#This Row],[How much of material 2 is wasted in production? State in % of Material 2]]+Table14[[#This Row],[Weight of Material 2 in kg]])*Table14[[#This Row],[Emission Factor Material 2 kg CO2-eq/kg]]</f>
        <v>0</v>
      </c>
      <c r="X153" s="23"/>
      <c r="Y153" s="23"/>
      <c r="Z153" s="23"/>
      <c r="AA153" s="22"/>
      <c r="AB153" s="19"/>
      <c r="AC153" s="19"/>
      <c r="AD153" s="20">
        <f>Table14[[#This Row],[Net Weight of 1 piece in kg]]*X153</f>
        <v>0</v>
      </c>
      <c r="AE153" s="81"/>
      <c r="AF153" s="20">
        <f>(Table14[[#This Row],[Weight of Material 3 in kg]]*Table14[[#This Row],[How much of material 3 is wasted in production? State in % of Material 3]]+Table14[[#This Row],[Weight of Material 3 in kg]])*Table14[[#This Row],[Emission Factor Material 3 in kg CO2-eq/kg]]</f>
        <v>0</v>
      </c>
      <c r="AG153" s="23"/>
      <c r="AH153" s="23"/>
      <c r="AI153" s="23"/>
      <c r="AJ153" s="22"/>
      <c r="AK153" s="19"/>
      <c r="AL153" s="19"/>
      <c r="AM153" s="20">
        <f>Table14[[#This Row],[Net Weight of 1 piece in kg]]*Table14[[#This Row],[Material 4 share of total (combined total of all materials shall equal 100%)]]</f>
        <v>0</v>
      </c>
      <c r="AN153" s="81"/>
      <c r="AO153" s="20">
        <f>(Table14[[#This Row],[Weight of Material 4 in kg]]*Table14[[#This Row],[How much of material 4 is wasted in production? State in % of Material 4]]+Table14[[#This Row],[Weight of Material 4 in kg]])*Table14[[#This Row],[Emission Factor Secondary Material 4 in kg CO2-eq/kg]]</f>
        <v>0</v>
      </c>
      <c r="AP153" s="20">
        <f>Table14[[#This Row],[Emissios Material 1 in kg CO2-eq/pc]]+Table14[[#This Row],[emissions Material 2 in kg CO2-eq/pc]]+Table14[[#This Row],[Emisison of Material 3 in kg CO2-eq/pc]]+Table14[[#This Row],[Emissions of Material 4 in kg CO2-eq/pc]]</f>
        <v>0</v>
      </c>
      <c r="AQ153" s="19"/>
      <c r="AR153" s="19"/>
      <c r="AS153" s="24">
        <f>Table14[[#This Row],[Option 1 Processing: electricity consumption per piece in kwh]]+Table14[[#This Row],[Option 1 Processing: additional prodcution process electricity consumption per piece in kwh]]</f>
        <v>0</v>
      </c>
      <c r="AT153" s="40"/>
      <c r="AU153" s="19"/>
      <c r="AV153" s="41">
        <f>IF(Table14[[#This Row],[Option 2 Processing: Hourly eletricity consumption of process]]="",0,Table14[[#This Row],[Option 2 Processing: Hourly eletricity consumption of process]]/Table14[[#This Row],[Option 2: Pieces per hour]])</f>
        <v>0</v>
      </c>
      <c r="AW153" s="19"/>
      <c r="AX153" s="63"/>
      <c r="AY153" s="19"/>
      <c r="AZ153" s="41">
        <f>(Table14[[#This Row],[Option 1: Total electricity consumption in kwh per piece]]+AV153)*AW153</f>
        <v>0</v>
      </c>
      <c r="BA153" s="42"/>
      <c r="BB153" s="40"/>
      <c r="BC153" s="40"/>
      <c r="BD153" s="23"/>
      <c r="BE153" s="47">
        <f t="shared" si="6"/>
        <v>0</v>
      </c>
      <c r="BF153" s="20" t="e">
        <f t="shared" si="7"/>
        <v>#DIV/0!</v>
      </c>
    </row>
    <row r="154" spans="1:58" x14ac:dyDescent="0.35">
      <c r="A154" s="19"/>
      <c r="B154" s="19"/>
      <c r="C154" s="19"/>
      <c r="D15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4" s="20">
        <f>Table14[[#This Row],[Net Weight of 1 piece in kg]]+Table14[[#This Row],[Waste in kg per piece (please see waste % per material 1-4)]]</f>
        <v>0</v>
      </c>
      <c r="F154" s="21"/>
      <c r="G154" s="21"/>
      <c r="H154" s="21"/>
      <c r="I154" s="22"/>
      <c r="J154" s="19"/>
      <c r="K154" s="19"/>
      <c r="L154" s="20">
        <f>Table14[[#This Row],[Net Weight of 1 piece in kg]]*Table14[[#This Row],[Material 1 share of total (combined total of all materials shall equal 100%)]]</f>
        <v>0</v>
      </c>
      <c r="M154" s="81"/>
      <c r="N154" s="20">
        <f>(Table14[[#This Row],[Weight Material 1 in kg]]+(Table14[[#This Row],[Weight Material 1 in kg]]*Table14[[#This Row],[How much of material 1 is wasted in production? State in % of Material 1]]))*Table14[[#This Row],[Emission Factor Material 1 in kg CO2-eq/kg]]</f>
        <v>0</v>
      </c>
      <c r="O154" s="21"/>
      <c r="P154" s="21"/>
      <c r="Q154" s="21"/>
      <c r="R154" s="22"/>
      <c r="S154" s="19"/>
      <c r="T154" s="19"/>
      <c r="U154" s="20">
        <f>Table14[[#This Row],[Net Weight of 1 piece in kg]]*O154</f>
        <v>0</v>
      </c>
      <c r="V154" s="81"/>
      <c r="W154" s="20">
        <f>(Table14[[#This Row],[Weight of Material 2 in kg]]*Table14[[#This Row],[How much of material 2 is wasted in production? State in % of Material 2]]+Table14[[#This Row],[Weight of Material 2 in kg]])*Table14[[#This Row],[Emission Factor Material 2 kg CO2-eq/kg]]</f>
        <v>0</v>
      </c>
      <c r="X154" s="23"/>
      <c r="Y154" s="23"/>
      <c r="Z154" s="23"/>
      <c r="AA154" s="22"/>
      <c r="AB154" s="19"/>
      <c r="AC154" s="19"/>
      <c r="AD154" s="20">
        <f>Table14[[#This Row],[Net Weight of 1 piece in kg]]*X154</f>
        <v>0</v>
      </c>
      <c r="AE154" s="81"/>
      <c r="AF154" s="20">
        <f>(Table14[[#This Row],[Weight of Material 3 in kg]]*Table14[[#This Row],[How much of material 3 is wasted in production? State in % of Material 3]]+Table14[[#This Row],[Weight of Material 3 in kg]])*Table14[[#This Row],[Emission Factor Material 3 in kg CO2-eq/kg]]</f>
        <v>0</v>
      </c>
      <c r="AG154" s="23"/>
      <c r="AH154" s="23"/>
      <c r="AI154" s="23"/>
      <c r="AJ154" s="22"/>
      <c r="AK154" s="19"/>
      <c r="AL154" s="19"/>
      <c r="AM154" s="20">
        <f>Table14[[#This Row],[Net Weight of 1 piece in kg]]*Table14[[#This Row],[Material 4 share of total (combined total of all materials shall equal 100%)]]</f>
        <v>0</v>
      </c>
      <c r="AN154" s="81"/>
      <c r="AO154" s="20">
        <f>(Table14[[#This Row],[Weight of Material 4 in kg]]*Table14[[#This Row],[How much of material 4 is wasted in production? State in % of Material 4]]+Table14[[#This Row],[Weight of Material 4 in kg]])*Table14[[#This Row],[Emission Factor Secondary Material 4 in kg CO2-eq/kg]]</f>
        <v>0</v>
      </c>
      <c r="AP154" s="20">
        <f>Table14[[#This Row],[Emissios Material 1 in kg CO2-eq/pc]]+Table14[[#This Row],[emissions Material 2 in kg CO2-eq/pc]]+Table14[[#This Row],[Emisison of Material 3 in kg CO2-eq/pc]]+Table14[[#This Row],[Emissions of Material 4 in kg CO2-eq/pc]]</f>
        <v>0</v>
      </c>
      <c r="AQ154" s="19"/>
      <c r="AR154" s="19"/>
      <c r="AS154" s="24">
        <f>Table14[[#This Row],[Option 1 Processing: electricity consumption per piece in kwh]]+Table14[[#This Row],[Option 1 Processing: additional prodcution process electricity consumption per piece in kwh]]</f>
        <v>0</v>
      </c>
      <c r="AT154" s="40"/>
      <c r="AU154" s="19"/>
      <c r="AV154" s="41">
        <f>IF(Table14[[#This Row],[Option 2 Processing: Hourly eletricity consumption of process]]="",0,Table14[[#This Row],[Option 2 Processing: Hourly eletricity consumption of process]]/Table14[[#This Row],[Option 2: Pieces per hour]])</f>
        <v>0</v>
      </c>
      <c r="AW154" s="19"/>
      <c r="AX154" s="63"/>
      <c r="AY154" s="19"/>
      <c r="AZ154" s="41">
        <f>(Table14[[#This Row],[Option 1: Total electricity consumption in kwh per piece]]+AV154)*AW154</f>
        <v>0</v>
      </c>
      <c r="BA154" s="42"/>
      <c r="BB154" s="40"/>
      <c r="BC154" s="40"/>
      <c r="BD154" s="23"/>
      <c r="BE154" s="47">
        <f t="shared" si="6"/>
        <v>0</v>
      </c>
      <c r="BF154" s="20" t="e">
        <f t="shared" si="7"/>
        <v>#DIV/0!</v>
      </c>
    </row>
    <row r="155" spans="1:58" x14ac:dyDescent="0.35">
      <c r="A155" s="19"/>
      <c r="B155" s="19"/>
      <c r="C155" s="19"/>
      <c r="D15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5" s="20">
        <f>Table14[[#This Row],[Net Weight of 1 piece in kg]]+Table14[[#This Row],[Waste in kg per piece (please see waste % per material 1-4)]]</f>
        <v>0</v>
      </c>
      <c r="F155" s="21"/>
      <c r="G155" s="21"/>
      <c r="H155" s="21"/>
      <c r="I155" s="22"/>
      <c r="J155" s="19"/>
      <c r="K155" s="19"/>
      <c r="L155" s="20">
        <f>Table14[[#This Row],[Net Weight of 1 piece in kg]]*Table14[[#This Row],[Material 1 share of total (combined total of all materials shall equal 100%)]]</f>
        <v>0</v>
      </c>
      <c r="M155" s="81"/>
      <c r="N155" s="20">
        <f>(Table14[[#This Row],[Weight Material 1 in kg]]+(Table14[[#This Row],[Weight Material 1 in kg]]*Table14[[#This Row],[How much of material 1 is wasted in production? State in % of Material 1]]))*Table14[[#This Row],[Emission Factor Material 1 in kg CO2-eq/kg]]</f>
        <v>0</v>
      </c>
      <c r="O155" s="21"/>
      <c r="P155" s="21"/>
      <c r="Q155" s="21"/>
      <c r="R155" s="22"/>
      <c r="S155" s="19"/>
      <c r="T155" s="19"/>
      <c r="U155" s="20">
        <f>Table14[[#This Row],[Net Weight of 1 piece in kg]]*O155</f>
        <v>0</v>
      </c>
      <c r="V155" s="81"/>
      <c r="W155" s="20">
        <f>(Table14[[#This Row],[Weight of Material 2 in kg]]*Table14[[#This Row],[How much of material 2 is wasted in production? State in % of Material 2]]+Table14[[#This Row],[Weight of Material 2 in kg]])*Table14[[#This Row],[Emission Factor Material 2 kg CO2-eq/kg]]</f>
        <v>0</v>
      </c>
      <c r="X155" s="23"/>
      <c r="Y155" s="23"/>
      <c r="Z155" s="23"/>
      <c r="AA155" s="22"/>
      <c r="AB155" s="19"/>
      <c r="AC155" s="19"/>
      <c r="AD155" s="20">
        <f>Table14[[#This Row],[Net Weight of 1 piece in kg]]*X155</f>
        <v>0</v>
      </c>
      <c r="AE155" s="81"/>
      <c r="AF155" s="20">
        <f>(Table14[[#This Row],[Weight of Material 3 in kg]]*Table14[[#This Row],[How much of material 3 is wasted in production? State in % of Material 3]]+Table14[[#This Row],[Weight of Material 3 in kg]])*Table14[[#This Row],[Emission Factor Material 3 in kg CO2-eq/kg]]</f>
        <v>0</v>
      </c>
      <c r="AG155" s="23"/>
      <c r="AH155" s="23"/>
      <c r="AI155" s="23"/>
      <c r="AJ155" s="22"/>
      <c r="AK155" s="19"/>
      <c r="AL155" s="19"/>
      <c r="AM155" s="20">
        <f>Table14[[#This Row],[Net Weight of 1 piece in kg]]*Table14[[#This Row],[Material 4 share of total (combined total of all materials shall equal 100%)]]</f>
        <v>0</v>
      </c>
      <c r="AN155" s="81"/>
      <c r="AO155" s="20">
        <f>(Table14[[#This Row],[Weight of Material 4 in kg]]*Table14[[#This Row],[How much of material 4 is wasted in production? State in % of Material 4]]+Table14[[#This Row],[Weight of Material 4 in kg]])*Table14[[#This Row],[Emission Factor Secondary Material 4 in kg CO2-eq/kg]]</f>
        <v>0</v>
      </c>
      <c r="AP155" s="20">
        <f>Table14[[#This Row],[Emissios Material 1 in kg CO2-eq/pc]]+Table14[[#This Row],[emissions Material 2 in kg CO2-eq/pc]]+Table14[[#This Row],[Emisison of Material 3 in kg CO2-eq/pc]]+Table14[[#This Row],[Emissions of Material 4 in kg CO2-eq/pc]]</f>
        <v>0</v>
      </c>
      <c r="AQ155" s="19"/>
      <c r="AR155" s="19"/>
      <c r="AS155" s="24">
        <f>Table14[[#This Row],[Option 1 Processing: electricity consumption per piece in kwh]]+Table14[[#This Row],[Option 1 Processing: additional prodcution process electricity consumption per piece in kwh]]</f>
        <v>0</v>
      </c>
      <c r="AT155" s="40"/>
      <c r="AU155" s="19"/>
      <c r="AV155" s="41">
        <f>IF(Table14[[#This Row],[Option 2 Processing: Hourly eletricity consumption of process]]="",0,Table14[[#This Row],[Option 2 Processing: Hourly eletricity consumption of process]]/Table14[[#This Row],[Option 2: Pieces per hour]])</f>
        <v>0</v>
      </c>
      <c r="AW155" s="19"/>
      <c r="AX155" s="63"/>
      <c r="AY155" s="19"/>
      <c r="AZ155" s="41">
        <f>(Table14[[#This Row],[Option 1: Total electricity consumption in kwh per piece]]+AV155)*AW155</f>
        <v>0</v>
      </c>
      <c r="BA155" s="42"/>
      <c r="BB155" s="40"/>
      <c r="BC155" s="40"/>
      <c r="BD155" s="23"/>
      <c r="BE155" s="47">
        <f t="shared" si="6"/>
        <v>0</v>
      </c>
      <c r="BF155" s="20" t="e">
        <f t="shared" si="7"/>
        <v>#DIV/0!</v>
      </c>
    </row>
    <row r="156" spans="1:58" x14ac:dyDescent="0.35">
      <c r="A156" s="19"/>
      <c r="B156" s="19"/>
      <c r="C156" s="19"/>
      <c r="D15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6" s="20">
        <f>Table14[[#This Row],[Net Weight of 1 piece in kg]]+Table14[[#This Row],[Waste in kg per piece (please see waste % per material 1-4)]]</f>
        <v>0</v>
      </c>
      <c r="F156" s="21"/>
      <c r="G156" s="21"/>
      <c r="H156" s="21"/>
      <c r="I156" s="22"/>
      <c r="J156" s="19"/>
      <c r="K156" s="19"/>
      <c r="L156" s="20">
        <f>Table14[[#This Row],[Net Weight of 1 piece in kg]]*Table14[[#This Row],[Material 1 share of total (combined total of all materials shall equal 100%)]]</f>
        <v>0</v>
      </c>
      <c r="M156" s="81"/>
      <c r="N156" s="20">
        <f>(Table14[[#This Row],[Weight Material 1 in kg]]+(Table14[[#This Row],[Weight Material 1 in kg]]*Table14[[#This Row],[How much of material 1 is wasted in production? State in % of Material 1]]))*Table14[[#This Row],[Emission Factor Material 1 in kg CO2-eq/kg]]</f>
        <v>0</v>
      </c>
      <c r="O156" s="21"/>
      <c r="P156" s="21"/>
      <c r="Q156" s="21"/>
      <c r="R156" s="22"/>
      <c r="S156" s="19"/>
      <c r="T156" s="19"/>
      <c r="U156" s="20">
        <f>Table14[[#This Row],[Net Weight of 1 piece in kg]]*O156</f>
        <v>0</v>
      </c>
      <c r="V156" s="81"/>
      <c r="W156" s="20">
        <f>(Table14[[#This Row],[Weight of Material 2 in kg]]*Table14[[#This Row],[How much of material 2 is wasted in production? State in % of Material 2]]+Table14[[#This Row],[Weight of Material 2 in kg]])*Table14[[#This Row],[Emission Factor Material 2 kg CO2-eq/kg]]</f>
        <v>0</v>
      </c>
      <c r="X156" s="23"/>
      <c r="Y156" s="23"/>
      <c r="Z156" s="23"/>
      <c r="AA156" s="22"/>
      <c r="AB156" s="19"/>
      <c r="AC156" s="19"/>
      <c r="AD156" s="20">
        <f>Table14[[#This Row],[Net Weight of 1 piece in kg]]*X156</f>
        <v>0</v>
      </c>
      <c r="AE156" s="81"/>
      <c r="AF156" s="20">
        <f>(Table14[[#This Row],[Weight of Material 3 in kg]]*Table14[[#This Row],[How much of material 3 is wasted in production? State in % of Material 3]]+Table14[[#This Row],[Weight of Material 3 in kg]])*Table14[[#This Row],[Emission Factor Material 3 in kg CO2-eq/kg]]</f>
        <v>0</v>
      </c>
      <c r="AG156" s="23"/>
      <c r="AH156" s="23"/>
      <c r="AI156" s="23"/>
      <c r="AJ156" s="22"/>
      <c r="AK156" s="19"/>
      <c r="AL156" s="19"/>
      <c r="AM156" s="20">
        <f>Table14[[#This Row],[Net Weight of 1 piece in kg]]*Table14[[#This Row],[Material 4 share of total (combined total of all materials shall equal 100%)]]</f>
        <v>0</v>
      </c>
      <c r="AN156" s="81"/>
      <c r="AO156" s="20">
        <f>(Table14[[#This Row],[Weight of Material 4 in kg]]*Table14[[#This Row],[How much of material 4 is wasted in production? State in % of Material 4]]+Table14[[#This Row],[Weight of Material 4 in kg]])*Table14[[#This Row],[Emission Factor Secondary Material 4 in kg CO2-eq/kg]]</f>
        <v>0</v>
      </c>
      <c r="AP156" s="20">
        <f>Table14[[#This Row],[Emissios Material 1 in kg CO2-eq/pc]]+Table14[[#This Row],[emissions Material 2 in kg CO2-eq/pc]]+Table14[[#This Row],[Emisison of Material 3 in kg CO2-eq/pc]]+Table14[[#This Row],[Emissions of Material 4 in kg CO2-eq/pc]]</f>
        <v>0</v>
      </c>
      <c r="AQ156" s="19"/>
      <c r="AR156" s="19"/>
      <c r="AS156" s="24">
        <f>Table14[[#This Row],[Option 1 Processing: electricity consumption per piece in kwh]]+Table14[[#This Row],[Option 1 Processing: additional prodcution process electricity consumption per piece in kwh]]</f>
        <v>0</v>
      </c>
      <c r="AT156" s="40"/>
      <c r="AU156" s="19"/>
      <c r="AV156" s="41">
        <f>IF(Table14[[#This Row],[Option 2 Processing: Hourly eletricity consumption of process]]="",0,Table14[[#This Row],[Option 2 Processing: Hourly eletricity consumption of process]]/Table14[[#This Row],[Option 2: Pieces per hour]])</f>
        <v>0</v>
      </c>
      <c r="AW156" s="19"/>
      <c r="AX156" s="63"/>
      <c r="AY156" s="19"/>
      <c r="AZ156" s="41">
        <f>(Table14[[#This Row],[Option 1: Total electricity consumption in kwh per piece]]+AV156)*AW156</f>
        <v>0</v>
      </c>
      <c r="BA156" s="42"/>
      <c r="BB156" s="40"/>
      <c r="BC156" s="40"/>
      <c r="BD156" s="23"/>
      <c r="BE156" s="47">
        <f t="shared" si="6"/>
        <v>0</v>
      </c>
      <c r="BF156" s="20" t="e">
        <f t="shared" si="7"/>
        <v>#DIV/0!</v>
      </c>
    </row>
    <row r="157" spans="1:58" x14ac:dyDescent="0.35">
      <c r="A157" s="19"/>
      <c r="B157" s="19"/>
      <c r="C157" s="19"/>
      <c r="D15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7" s="20">
        <f>Table14[[#This Row],[Net Weight of 1 piece in kg]]+Table14[[#This Row],[Waste in kg per piece (please see waste % per material 1-4)]]</f>
        <v>0</v>
      </c>
      <c r="F157" s="21"/>
      <c r="G157" s="21"/>
      <c r="H157" s="21"/>
      <c r="I157" s="22"/>
      <c r="J157" s="19"/>
      <c r="K157" s="19"/>
      <c r="L157" s="20">
        <f>Table14[[#This Row],[Net Weight of 1 piece in kg]]*Table14[[#This Row],[Material 1 share of total (combined total of all materials shall equal 100%)]]</f>
        <v>0</v>
      </c>
      <c r="M157" s="81"/>
      <c r="N157" s="20">
        <f>(Table14[[#This Row],[Weight Material 1 in kg]]+(Table14[[#This Row],[Weight Material 1 in kg]]*Table14[[#This Row],[How much of material 1 is wasted in production? State in % of Material 1]]))*Table14[[#This Row],[Emission Factor Material 1 in kg CO2-eq/kg]]</f>
        <v>0</v>
      </c>
      <c r="O157" s="21"/>
      <c r="P157" s="21"/>
      <c r="Q157" s="21"/>
      <c r="R157" s="22"/>
      <c r="S157" s="19"/>
      <c r="T157" s="19"/>
      <c r="U157" s="20">
        <f>Table14[[#This Row],[Net Weight of 1 piece in kg]]*O157</f>
        <v>0</v>
      </c>
      <c r="V157" s="81"/>
      <c r="W157" s="20">
        <f>(Table14[[#This Row],[Weight of Material 2 in kg]]*Table14[[#This Row],[How much of material 2 is wasted in production? State in % of Material 2]]+Table14[[#This Row],[Weight of Material 2 in kg]])*Table14[[#This Row],[Emission Factor Material 2 kg CO2-eq/kg]]</f>
        <v>0</v>
      </c>
      <c r="X157" s="23"/>
      <c r="Y157" s="23"/>
      <c r="Z157" s="23"/>
      <c r="AA157" s="22"/>
      <c r="AB157" s="19"/>
      <c r="AC157" s="19"/>
      <c r="AD157" s="20">
        <f>Table14[[#This Row],[Net Weight of 1 piece in kg]]*X157</f>
        <v>0</v>
      </c>
      <c r="AE157" s="81"/>
      <c r="AF157" s="20">
        <f>(Table14[[#This Row],[Weight of Material 3 in kg]]*Table14[[#This Row],[How much of material 3 is wasted in production? State in % of Material 3]]+Table14[[#This Row],[Weight of Material 3 in kg]])*Table14[[#This Row],[Emission Factor Material 3 in kg CO2-eq/kg]]</f>
        <v>0</v>
      </c>
      <c r="AG157" s="23"/>
      <c r="AH157" s="23"/>
      <c r="AI157" s="23"/>
      <c r="AJ157" s="22"/>
      <c r="AK157" s="19"/>
      <c r="AL157" s="19"/>
      <c r="AM157" s="20">
        <f>Table14[[#This Row],[Net Weight of 1 piece in kg]]*Table14[[#This Row],[Material 4 share of total (combined total of all materials shall equal 100%)]]</f>
        <v>0</v>
      </c>
      <c r="AN157" s="81"/>
      <c r="AO157" s="20">
        <f>(Table14[[#This Row],[Weight of Material 4 in kg]]*Table14[[#This Row],[How much of material 4 is wasted in production? State in % of Material 4]]+Table14[[#This Row],[Weight of Material 4 in kg]])*Table14[[#This Row],[Emission Factor Secondary Material 4 in kg CO2-eq/kg]]</f>
        <v>0</v>
      </c>
      <c r="AP157" s="20">
        <f>Table14[[#This Row],[Emissios Material 1 in kg CO2-eq/pc]]+Table14[[#This Row],[emissions Material 2 in kg CO2-eq/pc]]+Table14[[#This Row],[Emisison of Material 3 in kg CO2-eq/pc]]+Table14[[#This Row],[Emissions of Material 4 in kg CO2-eq/pc]]</f>
        <v>0</v>
      </c>
      <c r="AQ157" s="19"/>
      <c r="AR157" s="19"/>
      <c r="AS157" s="24">
        <f>Table14[[#This Row],[Option 1 Processing: electricity consumption per piece in kwh]]+Table14[[#This Row],[Option 1 Processing: additional prodcution process electricity consumption per piece in kwh]]</f>
        <v>0</v>
      </c>
      <c r="AT157" s="40"/>
      <c r="AU157" s="19"/>
      <c r="AV157" s="41">
        <f>IF(Table14[[#This Row],[Option 2 Processing: Hourly eletricity consumption of process]]="",0,Table14[[#This Row],[Option 2 Processing: Hourly eletricity consumption of process]]/Table14[[#This Row],[Option 2: Pieces per hour]])</f>
        <v>0</v>
      </c>
      <c r="AW157" s="19"/>
      <c r="AX157" s="63"/>
      <c r="AY157" s="19"/>
      <c r="AZ157" s="41">
        <f>(Table14[[#This Row],[Option 1: Total electricity consumption in kwh per piece]]+AV157)*AW157</f>
        <v>0</v>
      </c>
      <c r="BA157" s="42"/>
      <c r="BB157" s="40"/>
      <c r="BC157" s="40"/>
      <c r="BD157" s="23"/>
      <c r="BE157" s="47">
        <f t="shared" si="6"/>
        <v>0</v>
      </c>
      <c r="BF157" s="20" t="e">
        <f t="shared" si="7"/>
        <v>#DIV/0!</v>
      </c>
    </row>
    <row r="158" spans="1:58" x14ac:dyDescent="0.35">
      <c r="A158" s="19"/>
      <c r="B158" s="19"/>
      <c r="C158" s="19"/>
      <c r="D15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8" s="20">
        <f>Table14[[#This Row],[Net Weight of 1 piece in kg]]+Table14[[#This Row],[Waste in kg per piece (please see waste % per material 1-4)]]</f>
        <v>0</v>
      </c>
      <c r="F158" s="21"/>
      <c r="G158" s="21"/>
      <c r="H158" s="21"/>
      <c r="I158" s="22"/>
      <c r="J158" s="19"/>
      <c r="K158" s="19"/>
      <c r="L158" s="20">
        <f>Table14[[#This Row],[Net Weight of 1 piece in kg]]*Table14[[#This Row],[Material 1 share of total (combined total of all materials shall equal 100%)]]</f>
        <v>0</v>
      </c>
      <c r="M158" s="81"/>
      <c r="N158" s="20">
        <f>(Table14[[#This Row],[Weight Material 1 in kg]]+(Table14[[#This Row],[Weight Material 1 in kg]]*Table14[[#This Row],[How much of material 1 is wasted in production? State in % of Material 1]]))*Table14[[#This Row],[Emission Factor Material 1 in kg CO2-eq/kg]]</f>
        <v>0</v>
      </c>
      <c r="O158" s="21"/>
      <c r="P158" s="21"/>
      <c r="Q158" s="21"/>
      <c r="R158" s="22"/>
      <c r="S158" s="19"/>
      <c r="T158" s="19"/>
      <c r="U158" s="20">
        <f>Table14[[#This Row],[Net Weight of 1 piece in kg]]*O158</f>
        <v>0</v>
      </c>
      <c r="V158" s="81"/>
      <c r="W158" s="20">
        <f>(Table14[[#This Row],[Weight of Material 2 in kg]]*Table14[[#This Row],[How much of material 2 is wasted in production? State in % of Material 2]]+Table14[[#This Row],[Weight of Material 2 in kg]])*Table14[[#This Row],[Emission Factor Material 2 kg CO2-eq/kg]]</f>
        <v>0</v>
      </c>
      <c r="X158" s="23"/>
      <c r="Y158" s="23"/>
      <c r="Z158" s="23"/>
      <c r="AA158" s="22"/>
      <c r="AB158" s="19"/>
      <c r="AC158" s="19"/>
      <c r="AD158" s="20">
        <f>Table14[[#This Row],[Net Weight of 1 piece in kg]]*X158</f>
        <v>0</v>
      </c>
      <c r="AE158" s="81"/>
      <c r="AF158" s="20">
        <f>(Table14[[#This Row],[Weight of Material 3 in kg]]*Table14[[#This Row],[How much of material 3 is wasted in production? State in % of Material 3]]+Table14[[#This Row],[Weight of Material 3 in kg]])*Table14[[#This Row],[Emission Factor Material 3 in kg CO2-eq/kg]]</f>
        <v>0</v>
      </c>
      <c r="AG158" s="23"/>
      <c r="AH158" s="23"/>
      <c r="AI158" s="23"/>
      <c r="AJ158" s="22"/>
      <c r="AK158" s="19"/>
      <c r="AL158" s="19"/>
      <c r="AM158" s="20">
        <f>Table14[[#This Row],[Net Weight of 1 piece in kg]]*Table14[[#This Row],[Material 4 share of total (combined total of all materials shall equal 100%)]]</f>
        <v>0</v>
      </c>
      <c r="AN158" s="81"/>
      <c r="AO158" s="20">
        <f>(Table14[[#This Row],[Weight of Material 4 in kg]]*Table14[[#This Row],[How much of material 4 is wasted in production? State in % of Material 4]]+Table14[[#This Row],[Weight of Material 4 in kg]])*Table14[[#This Row],[Emission Factor Secondary Material 4 in kg CO2-eq/kg]]</f>
        <v>0</v>
      </c>
      <c r="AP158" s="20">
        <f>Table14[[#This Row],[Emissios Material 1 in kg CO2-eq/pc]]+Table14[[#This Row],[emissions Material 2 in kg CO2-eq/pc]]+Table14[[#This Row],[Emisison of Material 3 in kg CO2-eq/pc]]+Table14[[#This Row],[Emissions of Material 4 in kg CO2-eq/pc]]</f>
        <v>0</v>
      </c>
      <c r="AQ158" s="19"/>
      <c r="AR158" s="19"/>
      <c r="AS158" s="24">
        <f>Table14[[#This Row],[Option 1 Processing: electricity consumption per piece in kwh]]+Table14[[#This Row],[Option 1 Processing: additional prodcution process electricity consumption per piece in kwh]]</f>
        <v>0</v>
      </c>
      <c r="AT158" s="40"/>
      <c r="AU158" s="19"/>
      <c r="AV158" s="41">
        <f>IF(Table14[[#This Row],[Option 2 Processing: Hourly eletricity consumption of process]]="",0,Table14[[#This Row],[Option 2 Processing: Hourly eletricity consumption of process]]/Table14[[#This Row],[Option 2: Pieces per hour]])</f>
        <v>0</v>
      </c>
      <c r="AW158" s="19"/>
      <c r="AX158" s="63"/>
      <c r="AY158" s="19"/>
      <c r="AZ158" s="41">
        <f>(Table14[[#This Row],[Option 1: Total electricity consumption in kwh per piece]]+AV158)*AW158</f>
        <v>0</v>
      </c>
      <c r="BA158" s="42"/>
      <c r="BB158" s="40"/>
      <c r="BC158" s="40"/>
      <c r="BD158" s="23"/>
      <c r="BE158" s="47">
        <f t="shared" si="6"/>
        <v>0</v>
      </c>
      <c r="BF158" s="20" t="e">
        <f t="shared" si="7"/>
        <v>#DIV/0!</v>
      </c>
    </row>
    <row r="159" spans="1:58" x14ac:dyDescent="0.35">
      <c r="A159" s="19"/>
      <c r="B159" s="19"/>
      <c r="C159" s="19"/>
      <c r="D15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9" s="20">
        <f>Table14[[#This Row],[Net Weight of 1 piece in kg]]+Table14[[#This Row],[Waste in kg per piece (please see waste % per material 1-4)]]</f>
        <v>0</v>
      </c>
      <c r="F159" s="21"/>
      <c r="G159" s="21"/>
      <c r="H159" s="21"/>
      <c r="I159" s="22"/>
      <c r="J159" s="19"/>
      <c r="K159" s="19"/>
      <c r="L159" s="20">
        <f>Table14[[#This Row],[Net Weight of 1 piece in kg]]*Table14[[#This Row],[Material 1 share of total (combined total of all materials shall equal 100%)]]</f>
        <v>0</v>
      </c>
      <c r="M159" s="81"/>
      <c r="N159" s="20">
        <f>(Table14[[#This Row],[Weight Material 1 in kg]]+(Table14[[#This Row],[Weight Material 1 in kg]]*Table14[[#This Row],[How much of material 1 is wasted in production? State in % of Material 1]]))*Table14[[#This Row],[Emission Factor Material 1 in kg CO2-eq/kg]]</f>
        <v>0</v>
      </c>
      <c r="O159" s="21"/>
      <c r="P159" s="21"/>
      <c r="Q159" s="21"/>
      <c r="R159" s="22"/>
      <c r="S159" s="19"/>
      <c r="T159" s="19"/>
      <c r="U159" s="20">
        <f>Table14[[#This Row],[Net Weight of 1 piece in kg]]*O159</f>
        <v>0</v>
      </c>
      <c r="V159" s="81"/>
      <c r="W159" s="20">
        <f>(Table14[[#This Row],[Weight of Material 2 in kg]]*Table14[[#This Row],[How much of material 2 is wasted in production? State in % of Material 2]]+Table14[[#This Row],[Weight of Material 2 in kg]])*Table14[[#This Row],[Emission Factor Material 2 kg CO2-eq/kg]]</f>
        <v>0</v>
      </c>
      <c r="X159" s="23"/>
      <c r="Y159" s="23"/>
      <c r="Z159" s="23"/>
      <c r="AA159" s="22"/>
      <c r="AB159" s="19"/>
      <c r="AC159" s="19"/>
      <c r="AD159" s="20">
        <f>Table14[[#This Row],[Net Weight of 1 piece in kg]]*X159</f>
        <v>0</v>
      </c>
      <c r="AE159" s="81"/>
      <c r="AF159" s="20">
        <f>(Table14[[#This Row],[Weight of Material 3 in kg]]*Table14[[#This Row],[How much of material 3 is wasted in production? State in % of Material 3]]+Table14[[#This Row],[Weight of Material 3 in kg]])*Table14[[#This Row],[Emission Factor Material 3 in kg CO2-eq/kg]]</f>
        <v>0</v>
      </c>
      <c r="AG159" s="23"/>
      <c r="AH159" s="23"/>
      <c r="AI159" s="23"/>
      <c r="AJ159" s="22"/>
      <c r="AK159" s="19"/>
      <c r="AL159" s="19"/>
      <c r="AM159" s="20">
        <f>Table14[[#This Row],[Net Weight of 1 piece in kg]]*Table14[[#This Row],[Material 4 share of total (combined total of all materials shall equal 100%)]]</f>
        <v>0</v>
      </c>
      <c r="AN159" s="81"/>
      <c r="AO159" s="20">
        <f>(Table14[[#This Row],[Weight of Material 4 in kg]]*Table14[[#This Row],[How much of material 4 is wasted in production? State in % of Material 4]]+Table14[[#This Row],[Weight of Material 4 in kg]])*Table14[[#This Row],[Emission Factor Secondary Material 4 in kg CO2-eq/kg]]</f>
        <v>0</v>
      </c>
      <c r="AP159" s="20">
        <f>Table14[[#This Row],[Emissios Material 1 in kg CO2-eq/pc]]+Table14[[#This Row],[emissions Material 2 in kg CO2-eq/pc]]+Table14[[#This Row],[Emisison of Material 3 in kg CO2-eq/pc]]+Table14[[#This Row],[Emissions of Material 4 in kg CO2-eq/pc]]</f>
        <v>0</v>
      </c>
      <c r="AQ159" s="19"/>
      <c r="AR159" s="19"/>
      <c r="AS159" s="24">
        <f>Table14[[#This Row],[Option 1 Processing: electricity consumption per piece in kwh]]+Table14[[#This Row],[Option 1 Processing: additional prodcution process electricity consumption per piece in kwh]]</f>
        <v>0</v>
      </c>
      <c r="AT159" s="40"/>
      <c r="AU159" s="19"/>
      <c r="AV159" s="41">
        <f>IF(Table14[[#This Row],[Option 2 Processing: Hourly eletricity consumption of process]]="",0,Table14[[#This Row],[Option 2 Processing: Hourly eletricity consumption of process]]/Table14[[#This Row],[Option 2: Pieces per hour]])</f>
        <v>0</v>
      </c>
      <c r="AW159" s="19"/>
      <c r="AX159" s="63"/>
      <c r="AY159" s="19"/>
      <c r="AZ159" s="41">
        <f>(Table14[[#This Row],[Option 1: Total electricity consumption in kwh per piece]]+AV159)*AW159</f>
        <v>0</v>
      </c>
      <c r="BA159" s="42"/>
      <c r="BB159" s="40"/>
      <c r="BC159" s="40"/>
      <c r="BD159" s="23"/>
      <c r="BE159" s="47">
        <f t="shared" si="6"/>
        <v>0</v>
      </c>
      <c r="BF159" s="20" t="e">
        <f t="shared" si="7"/>
        <v>#DIV/0!</v>
      </c>
    </row>
    <row r="160" spans="1:58" x14ac:dyDescent="0.35">
      <c r="A160" s="19"/>
      <c r="B160" s="19"/>
      <c r="C160" s="19"/>
      <c r="D16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0" s="20">
        <f>Table14[[#This Row],[Net Weight of 1 piece in kg]]+Table14[[#This Row],[Waste in kg per piece (please see waste % per material 1-4)]]</f>
        <v>0</v>
      </c>
      <c r="F160" s="21"/>
      <c r="G160" s="21"/>
      <c r="H160" s="21"/>
      <c r="I160" s="22"/>
      <c r="J160" s="19"/>
      <c r="K160" s="19"/>
      <c r="L160" s="20">
        <f>Table14[[#This Row],[Net Weight of 1 piece in kg]]*Table14[[#This Row],[Material 1 share of total (combined total of all materials shall equal 100%)]]</f>
        <v>0</v>
      </c>
      <c r="M160" s="81"/>
      <c r="N160" s="20">
        <f>(Table14[[#This Row],[Weight Material 1 in kg]]+(Table14[[#This Row],[Weight Material 1 in kg]]*Table14[[#This Row],[How much of material 1 is wasted in production? State in % of Material 1]]))*Table14[[#This Row],[Emission Factor Material 1 in kg CO2-eq/kg]]</f>
        <v>0</v>
      </c>
      <c r="O160" s="21"/>
      <c r="P160" s="21"/>
      <c r="Q160" s="21"/>
      <c r="R160" s="22"/>
      <c r="S160" s="19"/>
      <c r="T160" s="19"/>
      <c r="U160" s="20">
        <f>Table14[[#This Row],[Net Weight of 1 piece in kg]]*O160</f>
        <v>0</v>
      </c>
      <c r="V160" s="81"/>
      <c r="W160" s="20">
        <f>(Table14[[#This Row],[Weight of Material 2 in kg]]*Table14[[#This Row],[How much of material 2 is wasted in production? State in % of Material 2]]+Table14[[#This Row],[Weight of Material 2 in kg]])*Table14[[#This Row],[Emission Factor Material 2 kg CO2-eq/kg]]</f>
        <v>0</v>
      </c>
      <c r="X160" s="23"/>
      <c r="Y160" s="23"/>
      <c r="Z160" s="23"/>
      <c r="AA160" s="22"/>
      <c r="AB160" s="19"/>
      <c r="AC160" s="19"/>
      <c r="AD160" s="20">
        <f>Table14[[#This Row],[Net Weight of 1 piece in kg]]*X160</f>
        <v>0</v>
      </c>
      <c r="AE160" s="81"/>
      <c r="AF160" s="20">
        <f>(Table14[[#This Row],[Weight of Material 3 in kg]]*Table14[[#This Row],[How much of material 3 is wasted in production? State in % of Material 3]]+Table14[[#This Row],[Weight of Material 3 in kg]])*Table14[[#This Row],[Emission Factor Material 3 in kg CO2-eq/kg]]</f>
        <v>0</v>
      </c>
      <c r="AG160" s="23"/>
      <c r="AH160" s="23"/>
      <c r="AI160" s="23"/>
      <c r="AJ160" s="22"/>
      <c r="AK160" s="19"/>
      <c r="AL160" s="19"/>
      <c r="AM160" s="20">
        <f>Table14[[#This Row],[Net Weight of 1 piece in kg]]*Table14[[#This Row],[Material 4 share of total (combined total of all materials shall equal 100%)]]</f>
        <v>0</v>
      </c>
      <c r="AN160" s="81"/>
      <c r="AO160" s="20">
        <f>(Table14[[#This Row],[Weight of Material 4 in kg]]*Table14[[#This Row],[How much of material 4 is wasted in production? State in % of Material 4]]+Table14[[#This Row],[Weight of Material 4 in kg]])*Table14[[#This Row],[Emission Factor Secondary Material 4 in kg CO2-eq/kg]]</f>
        <v>0</v>
      </c>
      <c r="AP160" s="20">
        <f>Table14[[#This Row],[Emissios Material 1 in kg CO2-eq/pc]]+Table14[[#This Row],[emissions Material 2 in kg CO2-eq/pc]]+Table14[[#This Row],[Emisison of Material 3 in kg CO2-eq/pc]]+Table14[[#This Row],[Emissions of Material 4 in kg CO2-eq/pc]]</f>
        <v>0</v>
      </c>
      <c r="AQ160" s="19"/>
      <c r="AR160" s="19"/>
      <c r="AS160" s="24">
        <f>Table14[[#This Row],[Option 1 Processing: electricity consumption per piece in kwh]]+Table14[[#This Row],[Option 1 Processing: additional prodcution process electricity consumption per piece in kwh]]</f>
        <v>0</v>
      </c>
      <c r="AT160" s="40"/>
      <c r="AU160" s="19"/>
      <c r="AV160" s="41">
        <f>IF(Table14[[#This Row],[Option 2 Processing: Hourly eletricity consumption of process]]="",0,Table14[[#This Row],[Option 2 Processing: Hourly eletricity consumption of process]]/Table14[[#This Row],[Option 2: Pieces per hour]])</f>
        <v>0</v>
      </c>
      <c r="AW160" s="19"/>
      <c r="AX160" s="63"/>
      <c r="AY160" s="19"/>
      <c r="AZ160" s="41">
        <f>(Table14[[#This Row],[Option 1: Total electricity consumption in kwh per piece]]+AV160)*AW160</f>
        <v>0</v>
      </c>
      <c r="BA160" s="42"/>
      <c r="BB160" s="40"/>
      <c r="BC160" s="40"/>
      <c r="BD160" s="23"/>
      <c r="BE160" s="47">
        <f t="shared" si="6"/>
        <v>0</v>
      </c>
      <c r="BF160" s="20" t="e">
        <f t="shared" si="7"/>
        <v>#DIV/0!</v>
      </c>
    </row>
    <row r="161" spans="1:58" x14ac:dyDescent="0.35">
      <c r="A161" s="19"/>
      <c r="B161" s="19"/>
      <c r="C161" s="19"/>
      <c r="D16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1" s="20">
        <f>Table14[[#This Row],[Net Weight of 1 piece in kg]]+Table14[[#This Row],[Waste in kg per piece (please see waste % per material 1-4)]]</f>
        <v>0</v>
      </c>
      <c r="F161" s="21"/>
      <c r="G161" s="21"/>
      <c r="H161" s="21"/>
      <c r="I161" s="22"/>
      <c r="J161" s="19"/>
      <c r="K161" s="19"/>
      <c r="L161" s="20">
        <f>Table14[[#This Row],[Net Weight of 1 piece in kg]]*Table14[[#This Row],[Material 1 share of total (combined total of all materials shall equal 100%)]]</f>
        <v>0</v>
      </c>
      <c r="M161" s="81"/>
      <c r="N161" s="20">
        <f>(Table14[[#This Row],[Weight Material 1 in kg]]+(Table14[[#This Row],[Weight Material 1 in kg]]*Table14[[#This Row],[How much of material 1 is wasted in production? State in % of Material 1]]))*Table14[[#This Row],[Emission Factor Material 1 in kg CO2-eq/kg]]</f>
        <v>0</v>
      </c>
      <c r="O161" s="21"/>
      <c r="P161" s="21"/>
      <c r="Q161" s="21"/>
      <c r="R161" s="22"/>
      <c r="S161" s="19"/>
      <c r="T161" s="19"/>
      <c r="U161" s="20">
        <f>Table14[[#This Row],[Net Weight of 1 piece in kg]]*O161</f>
        <v>0</v>
      </c>
      <c r="V161" s="81"/>
      <c r="W161" s="20">
        <f>(Table14[[#This Row],[Weight of Material 2 in kg]]*Table14[[#This Row],[How much of material 2 is wasted in production? State in % of Material 2]]+Table14[[#This Row],[Weight of Material 2 in kg]])*Table14[[#This Row],[Emission Factor Material 2 kg CO2-eq/kg]]</f>
        <v>0</v>
      </c>
      <c r="X161" s="23"/>
      <c r="Y161" s="23"/>
      <c r="Z161" s="23"/>
      <c r="AA161" s="22"/>
      <c r="AB161" s="19"/>
      <c r="AC161" s="19"/>
      <c r="AD161" s="20">
        <f>Table14[[#This Row],[Net Weight of 1 piece in kg]]*X161</f>
        <v>0</v>
      </c>
      <c r="AE161" s="81"/>
      <c r="AF161" s="20">
        <f>(Table14[[#This Row],[Weight of Material 3 in kg]]*Table14[[#This Row],[How much of material 3 is wasted in production? State in % of Material 3]]+Table14[[#This Row],[Weight of Material 3 in kg]])*Table14[[#This Row],[Emission Factor Material 3 in kg CO2-eq/kg]]</f>
        <v>0</v>
      </c>
      <c r="AG161" s="23"/>
      <c r="AH161" s="23"/>
      <c r="AI161" s="23"/>
      <c r="AJ161" s="22"/>
      <c r="AK161" s="19"/>
      <c r="AL161" s="19"/>
      <c r="AM161" s="20">
        <f>Table14[[#This Row],[Net Weight of 1 piece in kg]]*Table14[[#This Row],[Material 4 share of total (combined total of all materials shall equal 100%)]]</f>
        <v>0</v>
      </c>
      <c r="AN161" s="81"/>
      <c r="AO161" s="20">
        <f>(Table14[[#This Row],[Weight of Material 4 in kg]]*Table14[[#This Row],[How much of material 4 is wasted in production? State in % of Material 4]]+Table14[[#This Row],[Weight of Material 4 in kg]])*Table14[[#This Row],[Emission Factor Secondary Material 4 in kg CO2-eq/kg]]</f>
        <v>0</v>
      </c>
      <c r="AP161" s="20">
        <f>Table14[[#This Row],[Emissios Material 1 in kg CO2-eq/pc]]+Table14[[#This Row],[emissions Material 2 in kg CO2-eq/pc]]+Table14[[#This Row],[Emisison of Material 3 in kg CO2-eq/pc]]+Table14[[#This Row],[Emissions of Material 4 in kg CO2-eq/pc]]</f>
        <v>0</v>
      </c>
      <c r="AQ161" s="19"/>
      <c r="AR161" s="19"/>
      <c r="AS161" s="24">
        <f>Table14[[#This Row],[Option 1 Processing: electricity consumption per piece in kwh]]+Table14[[#This Row],[Option 1 Processing: additional prodcution process electricity consumption per piece in kwh]]</f>
        <v>0</v>
      </c>
      <c r="AT161" s="40"/>
      <c r="AU161" s="19"/>
      <c r="AV161" s="41">
        <f>IF(Table14[[#This Row],[Option 2 Processing: Hourly eletricity consumption of process]]="",0,Table14[[#This Row],[Option 2 Processing: Hourly eletricity consumption of process]]/Table14[[#This Row],[Option 2: Pieces per hour]])</f>
        <v>0</v>
      </c>
      <c r="AW161" s="19"/>
      <c r="AX161" s="63"/>
      <c r="AY161" s="19"/>
      <c r="AZ161" s="41">
        <f>(Table14[[#This Row],[Option 1: Total electricity consumption in kwh per piece]]+AV161)*AW161</f>
        <v>0</v>
      </c>
      <c r="BA161" s="42"/>
      <c r="BB161" s="40"/>
      <c r="BC161" s="40"/>
      <c r="BD161" s="23"/>
      <c r="BE161" s="47">
        <f t="shared" si="6"/>
        <v>0</v>
      </c>
      <c r="BF161" s="20" t="e">
        <f t="shared" si="7"/>
        <v>#DIV/0!</v>
      </c>
    </row>
    <row r="162" spans="1:58" x14ac:dyDescent="0.35">
      <c r="A162" s="19"/>
      <c r="B162" s="19"/>
      <c r="C162" s="19"/>
      <c r="D16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2" s="20">
        <f>Table14[[#This Row],[Net Weight of 1 piece in kg]]+Table14[[#This Row],[Waste in kg per piece (please see waste % per material 1-4)]]</f>
        <v>0</v>
      </c>
      <c r="F162" s="21"/>
      <c r="G162" s="21"/>
      <c r="H162" s="21"/>
      <c r="I162" s="22"/>
      <c r="J162" s="19"/>
      <c r="K162" s="19"/>
      <c r="L162" s="20">
        <f>Table14[[#This Row],[Net Weight of 1 piece in kg]]*Table14[[#This Row],[Material 1 share of total (combined total of all materials shall equal 100%)]]</f>
        <v>0</v>
      </c>
      <c r="M162" s="81"/>
      <c r="N162" s="20">
        <f>(Table14[[#This Row],[Weight Material 1 in kg]]+(Table14[[#This Row],[Weight Material 1 in kg]]*Table14[[#This Row],[How much of material 1 is wasted in production? State in % of Material 1]]))*Table14[[#This Row],[Emission Factor Material 1 in kg CO2-eq/kg]]</f>
        <v>0</v>
      </c>
      <c r="O162" s="21"/>
      <c r="P162" s="21"/>
      <c r="Q162" s="21"/>
      <c r="R162" s="22"/>
      <c r="S162" s="19"/>
      <c r="T162" s="19"/>
      <c r="U162" s="20">
        <f>Table14[[#This Row],[Net Weight of 1 piece in kg]]*O162</f>
        <v>0</v>
      </c>
      <c r="V162" s="81"/>
      <c r="W162" s="20">
        <f>(Table14[[#This Row],[Weight of Material 2 in kg]]*Table14[[#This Row],[How much of material 2 is wasted in production? State in % of Material 2]]+Table14[[#This Row],[Weight of Material 2 in kg]])*Table14[[#This Row],[Emission Factor Material 2 kg CO2-eq/kg]]</f>
        <v>0</v>
      </c>
      <c r="X162" s="23"/>
      <c r="Y162" s="23"/>
      <c r="Z162" s="23"/>
      <c r="AA162" s="22"/>
      <c r="AB162" s="19"/>
      <c r="AC162" s="19"/>
      <c r="AD162" s="20">
        <f>Table14[[#This Row],[Net Weight of 1 piece in kg]]*X162</f>
        <v>0</v>
      </c>
      <c r="AE162" s="81"/>
      <c r="AF162" s="20">
        <f>(Table14[[#This Row],[Weight of Material 3 in kg]]*Table14[[#This Row],[How much of material 3 is wasted in production? State in % of Material 3]]+Table14[[#This Row],[Weight of Material 3 in kg]])*Table14[[#This Row],[Emission Factor Material 3 in kg CO2-eq/kg]]</f>
        <v>0</v>
      </c>
      <c r="AG162" s="23"/>
      <c r="AH162" s="23"/>
      <c r="AI162" s="23"/>
      <c r="AJ162" s="22"/>
      <c r="AK162" s="19"/>
      <c r="AL162" s="19"/>
      <c r="AM162" s="20">
        <f>Table14[[#This Row],[Net Weight of 1 piece in kg]]*Table14[[#This Row],[Material 4 share of total (combined total of all materials shall equal 100%)]]</f>
        <v>0</v>
      </c>
      <c r="AN162" s="81"/>
      <c r="AO162" s="20">
        <f>(Table14[[#This Row],[Weight of Material 4 in kg]]*Table14[[#This Row],[How much of material 4 is wasted in production? State in % of Material 4]]+Table14[[#This Row],[Weight of Material 4 in kg]])*Table14[[#This Row],[Emission Factor Secondary Material 4 in kg CO2-eq/kg]]</f>
        <v>0</v>
      </c>
      <c r="AP162" s="20">
        <f>Table14[[#This Row],[Emissios Material 1 in kg CO2-eq/pc]]+Table14[[#This Row],[emissions Material 2 in kg CO2-eq/pc]]+Table14[[#This Row],[Emisison of Material 3 in kg CO2-eq/pc]]+Table14[[#This Row],[Emissions of Material 4 in kg CO2-eq/pc]]</f>
        <v>0</v>
      </c>
      <c r="AQ162" s="19"/>
      <c r="AR162" s="19"/>
      <c r="AS162" s="24">
        <f>Table14[[#This Row],[Option 1 Processing: electricity consumption per piece in kwh]]+Table14[[#This Row],[Option 1 Processing: additional prodcution process electricity consumption per piece in kwh]]</f>
        <v>0</v>
      </c>
      <c r="AT162" s="40"/>
      <c r="AU162" s="19"/>
      <c r="AV162" s="41">
        <f>IF(Table14[[#This Row],[Option 2 Processing: Hourly eletricity consumption of process]]="",0,Table14[[#This Row],[Option 2 Processing: Hourly eletricity consumption of process]]/Table14[[#This Row],[Option 2: Pieces per hour]])</f>
        <v>0</v>
      </c>
      <c r="AW162" s="19"/>
      <c r="AX162" s="63"/>
      <c r="AY162" s="19"/>
      <c r="AZ162" s="41">
        <f>(Table14[[#This Row],[Option 1: Total electricity consumption in kwh per piece]]+AV162)*AW162</f>
        <v>0</v>
      </c>
      <c r="BA162" s="42"/>
      <c r="BB162" s="40"/>
      <c r="BC162" s="40"/>
      <c r="BD162" s="23"/>
      <c r="BE162" s="47">
        <f t="shared" si="6"/>
        <v>0</v>
      </c>
      <c r="BF162" s="20" t="e">
        <f t="shared" si="7"/>
        <v>#DIV/0!</v>
      </c>
    </row>
    <row r="163" spans="1:58" x14ac:dyDescent="0.35">
      <c r="A163" s="19"/>
      <c r="B163" s="19"/>
      <c r="C163" s="19"/>
      <c r="D16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3" s="20">
        <f>Table14[[#This Row],[Net Weight of 1 piece in kg]]+Table14[[#This Row],[Waste in kg per piece (please see waste % per material 1-4)]]</f>
        <v>0</v>
      </c>
      <c r="F163" s="21"/>
      <c r="G163" s="21"/>
      <c r="H163" s="21"/>
      <c r="I163" s="22"/>
      <c r="J163" s="19"/>
      <c r="K163" s="19"/>
      <c r="L163" s="20">
        <f>Table14[[#This Row],[Net Weight of 1 piece in kg]]*Table14[[#This Row],[Material 1 share of total (combined total of all materials shall equal 100%)]]</f>
        <v>0</v>
      </c>
      <c r="M163" s="81"/>
      <c r="N163" s="20">
        <f>(Table14[[#This Row],[Weight Material 1 in kg]]+(Table14[[#This Row],[Weight Material 1 in kg]]*Table14[[#This Row],[How much of material 1 is wasted in production? State in % of Material 1]]))*Table14[[#This Row],[Emission Factor Material 1 in kg CO2-eq/kg]]</f>
        <v>0</v>
      </c>
      <c r="O163" s="21"/>
      <c r="P163" s="21"/>
      <c r="Q163" s="21"/>
      <c r="R163" s="22"/>
      <c r="S163" s="19"/>
      <c r="T163" s="19"/>
      <c r="U163" s="20">
        <f>Table14[[#This Row],[Net Weight of 1 piece in kg]]*O163</f>
        <v>0</v>
      </c>
      <c r="V163" s="81"/>
      <c r="W163" s="20">
        <f>(Table14[[#This Row],[Weight of Material 2 in kg]]*Table14[[#This Row],[How much of material 2 is wasted in production? State in % of Material 2]]+Table14[[#This Row],[Weight of Material 2 in kg]])*Table14[[#This Row],[Emission Factor Material 2 kg CO2-eq/kg]]</f>
        <v>0</v>
      </c>
      <c r="X163" s="23"/>
      <c r="Y163" s="23"/>
      <c r="Z163" s="23"/>
      <c r="AA163" s="22"/>
      <c r="AB163" s="19"/>
      <c r="AC163" s="19"/>
      <c r="AD163" s="20">
        <f>Table14[[#This Row],[Net Weight of 1 piece in kg]]*X163</f>
        <v>0</v>
      </c>
      <c r="AE163" s="81"/>
      <c r="AF163" s="20">
        <f>(Table14[[#This Row],[Weight of Material 3 in kg]]*Table14[[#This Row],[How much of material 3 is wasted in production? State in % of Material 3]]+Table14[[#This Row],[Weight of Material 3 in kg]])*Table14[[#This Row],[Emission Factor Material 3 in kg CO2-eq/kg]]</f>
        <v>0</v>
      </c>
      <c r="AG163" s="23"/>
      <c r="AH163" s="23"/>
      <c r="AI163" s="23"/>
      <c r="AJ163" s="22"/>
      <c r="AK163" s="19"/>
      <c r="AL163" s="19"/>
      <c r="AM163" s="20">
        <f>Table14[[#This Row],[Net Weight of 1 piece in kg]]*Table14[[#This Row],[Material 4 share of total (combined total of all materials shall equal 100%)]]</f>
        <v>0</v>
      </c>
      <c r="AN163" s="81"/>
      <c r="AO163" s="20">
        <f>(Table14[[#This Row],[Weight of Material 4 in kg]]*Table14[[#This Row],[How much of material 4 is wasted in production? State in % of Material 4]]+Table14[[#This Row],[Weight of Material 4 in kg]])*Table14[[#This Row],[Emission Factor Secondary Material 4 in kg CO2-eq/kg]]</f>
        <v>0</v>
      </c>
      <c r="AP163" s="20">
        <f>Table14[[#This Row],[Emissios Material 1 in kg CO2-eq/pc]]+Table14[[#This Row],[emissions Material 2 in kg CO2-eq/pc]]+Table14[[#This Row],[Emisison of Material 3 in kg CO2-eq/pc]]+Table14[[#This Row],[Emissions of Material 4 in kg CO2-eq/pc]]</f>
        <v>0</v>
      </c>
      <c r="AQ163" s="19"/>
      <c r="AR163" s="19"/>
      <c r="AS163" s="24">
        <f>Table14[[#This Row],[Option 1 Processing: electricity consumption per piece in kwh]]+Table14[[#This Row],[Option 1 Processing: additional prodcution process electricity consumption per piece in kwh]]</f>
        <v>0</v>
      </c>
      <c r="AT163" s="40"/>
      <c r="AU163" s="19"/>
      <c r="AV163" s="41">
        <f>IF(Table14[[#This Row],[Option 2 Processing: Hourly eletricity consumption of process]]="",0,Table14[[#This Row],[Option 2 Processing: Hourly eletricity consumption of process]]/Table14[[#This Row],[Option 2: Pieces per hour]])</f>
        <v>0</v>
      </c>
      <c r="AW163" s="19"/>
      <c r="AX163" s="63"/>
      <c r="AY163" s="19"/>
      <c r="AZ163" s="41">
        <f>(Table14[[#This Row],[Option 1: Total electricity consumption in kwh per piece]]+AV163)*AW163</f>
        <v>0</v>
      </c>
      <c r="BA163" s="42"/>
      <c r="BB163" s="40"/>
      <c r="BC163" s="40"/>
      <c r="BD163" s="23"/>
      <c r="BE163" s="47">
        <f t="shared" si="6"/>
        <v>0</v>
      </c>
      <c r="BF163" s="20" t="e">
        <f t="shared" si="7"/>
        <v>#DIV/0!</v>
      </c>
    </row>
    <row r="164" spans="1:58" x14ac:dyDescent="0.35">
      <c r="A164" s="19"/>
      <c r="B164" s="19"/>
      <c r="C164" s="19"/>
      <c r="D16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4" s="20">
        <f>Table14[[#This Row],[Net Weight of 1 piece in kg]]+Table14[[#This Row],[Waste in kg per piece (please see waste % per material 1-4)]]</f>
        <v>0</v>
      </c>
      <c r="F164" s="21"/>
      <c r="G164" s="21"/>
      <c r="H164" s="21"/>
      <c r="I164" s="22"/>
      <c r="J164" s="19"/>
      <c r="K164" s="19"/>
      <c r="L164" s="20">
        <f>Table14[[#This Row],[Net Weight of 1 piece in kg]]*Table14[[#This Row],[Material 1 share of total (combined total of all materials shall equal 100%)]]</f>
        <v>0</v>
      </c>
      <c r="M164" s="81"/>
      <c r="N164" s="20">
        <f>(Table14[[#This Row],[Weight Material 1 in kg]]+(Table14[[#This Row],[Weight Material 1 in kg]]*Table14[[#This Row],[How much of material 1 is wasted in production? State in % of Material 1]]))*Table14[[#This Row],[Emission Factor Material 1 in kg CO2-eq/kg]]</f>
        <v>0</v>
      </c>
      <c r="O164" s="21"/>
      <c r="P164" s="21"/>
      <c r="Q164" s="21"/>
      <c r="R164" s="22"/>
      <c r="S164" s="19"/>
      <c r="T164" s="19"/>
      <c r="U164" s="20">
        <f>Table14[[#This Row],[Net Weight of 1 piece in kg]]*O164</f>
        <v>0</v>
      </c>
      <c r="V164" s="81"/>
      <c r="W164" s="20">
        <f>(Table14[[#This Row],[Weight of Material 2 in kg]]*Table14[[#This Row],[How much of material 2 is wasted in production? State in % of Material 2]]+Table14[[#This Row],[Weight of Material 2 in kg]])*Table14[[#This Row],[Emission Factor Material 2 kg CO2-eq/kg]]</f>
        <v>0</v>
      </c>
      <c r="X164" s="23"/>
      <c r="Y164" s="23"/>
      <c r="Z164" s="23"/>
      <c r="AA164" s="22"/>
      <c r="AB164" s="19"/>
      <c r="AC164" s="19"/>
      <c r="AD164" s="20">
        <f>Table14[[#This Row],[Net Weight of 1 piece in kg]]*X164</f>
        <v>0</v>
      </c>
      <c r="AE164" s="81"/>
      <c r="AF164" s="20">
        <f>(Table14[[#This Row],[Weight of Material 3 in kg]]*Table14[[#This Row],[How much of material 3 is wasted in production? State in % of Material 3]]+Table14[[#This Row],[Weight of Material 3 in kg]])*Table14[[#This Row],[Emission Factor Material 3 in kg CO2-eq/kg]]</f>
        <v>0</v>
      </c>
      <c r="AG164" s="23"/>
      <c r="AH164" s="23"/>
      <c r="AI164" s="23"/>
      <c r="AJ164" s="22"/>
      <c r="AK164" s="19"/>
      <c r="AL164" s="19"/>
      <c r="AM164" s="20">
        <f>Table14[[#This Row],[Net Weight of 1 piece in kg]]*Table14[[#This Row],[Material 4 share of total (combined total of all materials shall equal 100%)]]</f>
        <v>0</v>
      </c>
      <c r="AN164" s="81"/>
      <c r="AO164" s="20">
        <f>(Table14[[#This Row],[Weight of Material 4 in kg]]*Table14[[#This Row],[How much of material 4 is wasted in production? State in % of Material 4]]+Table14[[#This Row],[Weight of Material 4 in kg]])*Table14[[#This Row],[Emission Factor Secondary Material 4 in kg CO2-eq/kg]]</f>
        <v>0</v>
      </c>
      <c r="AP164" s="20">
        <f>Table14[[#This Row],[Emissios Material 1 in kg CO2-eq/pc]]+Table14[[#This Row],[emissions Material 2 in kg CO2-eq/pc]]+Table14[[#This Row],[Emisison of Material 3 in kg CO2-eq/pc]]+Table14[[#This Row],[Emissions of Material 4 in kg CO2-eq/pc]]</f>
        <v>0</v>
      </c>
      <c r="AQ164" s="19"/>
      <c r="AR164" s="19"/>
      <c r="AS164" s="24">
        <f>Table14[[#This Row],[Option 1 Processing: electricity consumption per piece in kwh]]+Table14[[#This Row],[Option 1 Processing: additional prodcution process electricity consumption per piece in kwh]]</f>
        <v>0</v>
      </c>
      <c r="AT164" s="40"/>
      <c r="AU164" s="19"/>
      <c r="AV164" s="41">
        <f>IF(Table14[[#This Row],[Option 2 Processing: Hourly eletricity consumption of process]]="",0,Table14[[#This Row],[Option 2 Processing: Hourly eletricity consumption of process]]/Table14[[#This Row],[Option 2: Pieces per hour]])</f>
        <v>0</v>
      </c>
      <c r="AW164" s="19"/>
      <c r="AX164" s="63"/>
      <c r="AY164" s="19"/>
      <c r="AZ164" s="41">
        <f>(Table14[[#This Row],[Option 1: Total electricity consumption in kwh per piece]]+AV164)*AW164</f>
        <v>0</v>
      </c>
      <c r="BA164" s="42"/>
      <c r="BB164" s="40"/>
      <c r="BC164" s="40"/>
      <c r="BD164" s="23"/>
      <c r="BE164" s="47">
        <f t="shared" si="6"/>
        <v>0</v>
      </c>
      <c r="BF164" s="20" t="e">
        <f t="shared" si="7"/>
        <v>#DIV/0!</v>
      </c>
    </row>
    <row r="165" spans="1:58" x14ac:dyDescent="0.35">
      <c r="A165" s="19"/>
      <c r="B165" s="19"/>
      <c r="C165" s="19"/>
      <c r="D16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5" s="20">
        <f>Table14[[#This Row],[Net Weight of 1 piece in kg]]+Table14[[#This Row],[Waste in kg per piece (please see waste % per material 1-4)]]</f>
        <v>0</v>
      </c>
      <c r="F165" s="21"/>
      <c r="G165" s="21"/>
      <c r="H165" s="21"/>
      <c r="I165" s="22"/>
      <c r="J165" s="19"/>
      <c r="K165" s="19"/>
      <c r="L165" s="20">
        <f>Table14[[#This Row],[Net Weight of 1 piece in kg]]*Table14[[#This Row],[Material 1 share of total (combined total of all materials shall equal 100%)]]</f>
        <v>0</v>
      </c>
      <c r="M165" s="81"/>
      <c r="N165" s="20">
        <f>(Table14[[#This Row],[Weight Material 1 in kg]]+(Table14[[#This Row],[Weight Material 1 in kg]]*Table14[[#This Row],[How much of material 1 is wasted in production? State in % of Material 1]]))*Table14[[#This Row],[Emission Factor Material 1 in kg CO2-eq/kg]]</f>
        <v>0</v>
      </c>
      <c r="O165" s="21"/>
      <c r="P165" s="21"/>
      <c r="Q165" s="21"/>
      <c r="R165" s="22"/>
      <c r="S165" s="19"/>
      <c r="T165" s="19"/>
      <c r="U165" s="20">
        <f>Table14[[#This Row],[Net Weight of 1 piece in kg]]*O165</f>
        <v>0</v>
      </c>
      <c r="V165" s="81"/>
      <c r="W165" s="20">
        <f>(Table14[[#This Row],[Weight of Material 2 in kg]]*Table14[[#This Row],[How much of material 2 is wasted in production? State in % of Material 2]]+Table14[[#This Row],[Weight of Material 2 in kg]])*Table14[[#This Row],[Emission Factor Material 2 kg CO2-eq/kg]]</f>
        <v>0</v>
      </c>
      <c r="X165" s="23"/>
      <c r="Y165" s="23"/>
      <c r="Z165" s="23"/>
      <c r="AA165" s="22"/>
      <c r="AB165" s="19"/>
      <c r="AC165" s="19"/>
      <c r="AD165" s="20">
        <f>Table14[[#This Row],[Net Weight of 1 piece in kg]]*X165</f>
        <v>0</v>
      </c>
      <c r="AE165" s="81"/>
      <c r="AF165" s="20">
        <f>(Table14[[#This Row],[Weight of Material 3 in kg]]*Table14[[#This Row],[How much of material 3 is wasted in production? State in % of Material 3]]+Table14[[#This Row],[Weight of Material 3 in kg]])*Table14[[#This Row],[Emission Factor Material 3 in kg CO2-eq/kg]]</f>
        <v>0</v>
      </c>
      <c r="AG165" s="23"/>
      <c r="AH165" s="23"/>
      <c r="AI165" s="23"/>
      <c r="AJ165" s="22"/>
      <c r="AK165" s="19"/>
      <c r="AL165" s="19"/>
      <c r="AM165" s="20">
        <f>Table14[[#This Row],[Net Weight of 1 piece in kg]]*Table14[[#This Row],[Material 4 share of total (combined total of all materials shall equal 100%)]]</f>
        <v>0</v>
      </c>
      <c r="AN165" s="81"/>
      <c r="AO165" s="20">
        <f>(Table14[[#This Row],[Weight of Material 4 in kg]]*Table14[[#This Row],[How much of material 4 is wasted in production? State in % of Material 4]]+Table14[[#This Row],[Weight of Material 4 in kg]])*Table14[[#This Row],[Emission Factor Secondary Material 4 in kg CO2-eq/kg]]</f>
        <v>0</v>
      </c>
      <c r="AP165" s="20">
        <f>Table14[[#This Row],[Emissios Material 1 in kg CO2-eq/pc]]+Table14[[#This Row],[emissions Material 2 in kg CO2-eq/pc]]+Table14[[#This Row],[Emisison of Material 3 in kg CO2-eq/pc]]+Table14[[#This Row],[Emissions of Material 4 in kg CO2-eq/pc]]</f>
        <v>0</v>
      </c>
      <c r="AQ165" s="19"/>
      <c r="AR165" s="19"/>
      <c r="AS165" s="24">
        <f>Table14[[#This Row],[Option 1 Processing: electricity consumption per piece in kwh]]+Table14[[#This Row],[Option 1 Processing: additional prodcution process electricity consumption per piece in kwh]]</f>
        <v>0</v>
      </c>
      <c r="AT165" s="40"/>
      <c r="AU165" s="19"/>
      <c r="AV165" s="41">
        <f>IF(Table14[[#This Row],[Option 2 Processing: Hourly eletricity consumption of process]]="",0,Table14[[#This Row],[Option 2 Processing: Hourly eletricity consumption of process]]/Table14[[#This Row],[Option 2: Pieces per hour]])</f>
        <v>0</v>
      </c>
      <c r="AW165" s="19"/>
      <c r="AX165" s="63"/>
      <c r="AY165" s="19"/>
      <c r="AZ165" s="41">
        <f>(Table14[[#This Row],[Option 1: Total electricity consumption in kwh per piece]]+AV165)*AW165</f>
        <v>0</v>
      </c>
      <c r="BA165" s="42"/>
      <c r="BB165" s="40"/>
      <c r="BC165" s="40"/>
      <c r="BD165" s="23"/>
      <c r="BE165" s="47">
        <f t="shared" si="6"/>
        <v>0</v>
      </c>
      <c r="BF165" s="20" t="e">
        <f t="shared" si="7"/>
        <v>#DIV/0!</v>
      </c>
    </row>
    <row r="166" spans="1:58" x14ac:dyDescent="0.35">
      <c r="A166" s="19"/>
      <c r="B166" s="19"/>
      <c r="C166" s="19"/>
      <c r="D16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6" s="20">
        <f>Table14[[#This Row],[Net Weight of 1 piece in kg]]+Table14[[#This Row],[Waste in kg per piece (please see waste % per material 1-4)]]</f>
        <v>0</v>
      </c>
      <c r="F166" s="21"/>
      <c r="G166" s="21"/>
      <c r="H166" s="21"/>
      <c r="I166" s="22"/>
      <c r="J166" s="19"/>
      <c r="K166" s="19"/>
      <c r="L166" s="20">
        <f>Table14[[#This Row],[Net Weight of 1 piece in kg]]*Table14[[#This Row],[Material 1 share of total (combined total of all materials shall equal 100%)]]</f>
        <v>0</v>
      </c>
      <c r="M166" s="81"/>
      <c r="N166" s="20">
        <f>(Table14[[#This Row],[Weight Material 1 in kg]]+(Table14[[#This Row],[Weight Material 1 in kg]]*Table14[[#This Row],[How much of material 1 is wasted in production? State in % of Material 1]]))*Table14[[#This Row],[Emission Factor Material 1 in kg CO2-eq/kg]]</f>
        <v>0</v>
      </c>
      <c r="O166" s="21"/>
      <c r="P166" s="21"/>
      <c r="Q166" s="21"/>
      <c r="R166" s="22"/>
      <c r="S166" s="19"/>
      <c r="T166" s="19"/>
      <c r="U166" s="20">
        <f>Table14[[#This Row],[Net Weight of 1 piece in kg]]*O166</f>
        <v>0</v>
      </c>
      <c r="V166" s="81"/>
      <c r="W166" s="20">
        <f>(Table14[[#This Row],[Weight of Material 2 in kg]]*Table14[[#This Row],[How much of material 2 is wasted in production? State in % of Material 2]]+Table14[[#This Row],[Weight of Material 2 in kg]])*Table14[[#This Row],[Emission Factor Material 2 kg CO2-eq/kg]]</f>
        <v>0</v>
      </c>
      <c r="X166" s="23"/>
      <c r="Y166" s="23"/>
      <c r="Z166" s="23"/>
      <c r="AA166" s="22"/>
      <c r="AB166" s="19"/>
      <c r="AC166" s="19"/>
      <c r="AD166" s="20">
        <f>Table14[[#This Row],[Net Weight of 1 piece in kg]]*X166</f>
        <v>0</v>
      </c>
      <c r="AE166" s="81"/>
      <c r="AF166" s="20">
        <f>(Table14[[#This Row],[Weight of Material 3 in kg]]*Table14[[#This Row],[How much of material 3 is wasted in production? State in % of Material 3]]+Table14[[#This Row],[Weight of Material 3 in kg]])*Table14[[#This Row],[Emission Factor Material 3 in kg CO2-eq/kg]]</f>
        <v>0</v>
      </c>
      <c r="AG166" s="23"/>
      <c r="AH166" s="23"/>
      <c r="AI166" s="23"/>
      <c r="AJ166" s="22"/>
      <c r="AK166" s="19"/>
      <c r="AL166" s="19"/>
      <c r="AM166" s="20">
        <f>Table14[[#This Row],[Net Weight of 1 piece in kg]]*Table14[[#This Row],[Material 4 share of total (combined total of all materials shall equal 100%)]]</f>
        <v>0</v>
      </c>
      <c r="AN166" s="81"/>
      <c r="AO166" s="20">
        <f>(Table14[[#This Row],[Weight of Material 4 in kg]]*Table14[[#This Row],[How much of material 4 is wasted in production? State in % of Material 4]]+Table14[[#This Row],[Weight of Material 4 in kg]])*Table14[[#This Row],[Emission Factor Secondary Material 4 in kg CO2-eq/kg]]</f>
        <v>0</v>
      </c>
      <c r="AP166" s="20">
        <f>Table14[[#This Row],[Emissios Material 1 in kg CO2-eq/pc]]+Table14[[#This Row],[emissions Material 2 in kg CO2-eq/pc]]+Table14[[#This Row],[Emisison of Material 3 in kg CO2-eq/pc]]+Table14[[#This Row],[Emissions of Material 4 in kg CO2-eq/pc]]</f>
        <v>0</v>
      </c>
      <c r="AQ166" s="19"/>
      <c r="AR166" s="19"/>
      <c r="AS166" s="24">
        <f>Table14[[#This Row],[Option 1 Processing: electricity consumption per piece in kwh]]+Table14[[#This Row],[Option 1 Processing: additional prodcution process electricity consumption per piece in kwh]]</f>
        <v>0</v>
      </c>
      <c r="AT166" s="40"/>
      <c r="AU166" s="19"/>
      <c r="AV166" s="41">
        <f>IF(Table14[[#This Row],[Option 2 Processing: Hourly eletricity consumption of process]]="",0,Table14[[#This Row],[Option 2 Processing: Hourly eletricity consumption of process]]/Table14[[#This Row],[Option 2: Pieces per hour]])</f>
        <v>0</v>
      </c>
      <c r="AW166" s="19"/>
      <c r="AX166" s="63"/>
      <c r="AY166" s="19"/>
      <c r="AZ166" s="41">
        <f>(Table14[[#This Row],[Option 1: Total electricity consumption in kwh per piece]]+AV166)*AW166</f>
        <v>0</v>
      </c>
      <c r="BA166" s="42"/>
      <c r="BB166" s="40"/>
      <c r="BC166" s="40"/>
      <c r="BD166" s="23"/>
      <c r="BE166" s="47">
        <f t="shared" si="6"/>
        <v>0</v>
      </c>
      <c r="BF166" s="20" t="e">
        <f t="shared" si="7"/>
        <v>#DIV/0!</v>
      </c>
    </row>
    <row r="167" spans="1:58" x14ac:dyDescent="0.35">
      <c r="A167" s="19"/>
      <c r="B167" s="19"/>
      <c r="C167" s="19"/>
      <c r="D16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7" s="20">
        <f>Table14[[#This Row],[Net Weight of 1 piece in kg]]+Table14[[#This Row],[Waste in kg per piece (please see waste % per material 1-4)]]</f>
        <v>0</v>
      </c>
      <c r="F167" s="21"/>
      <c r="G167" s="21"/>
      <c r="H167" s="21"/>
      <c r="I167" s="22"/>
      <c r="J167" s="19"/>
      <c r="K167" s="19"/>
      <c r="L167" s="20">
        <f>Table14[[#This Row],[Net Weight of 1 piece in kg]]*Table14[[#This Row],[Material 1 share of total (combined total of all materials shall equal 100%)]]</f>
        <v>0</v>
      </c>
      <c r="M167" s="81"/>
      <c r="N167" s="20">
        <f>(Table14[[#This Row],[Weight Material 1 in kg]]+(Table14[[#This Row],[Weight Material 1 in kg]]*Table14[[#This Row],[How much of material 1 is wasted in production? State in % of Material 1]]))*Table14[[#This Row],[Emission Factor Material 1 in kg CO2-eq/kg]]</f>
        <v>0</v>
      </c>
      <c r="O167" s="21"/>
      <c r="P167" s="21"/>
      <c r="Q167" s="21"/>
      <c r="R167" s="22"/>
      <c r="S167" s="19"/>
      <c r="T167" s="19"/>
      <c r="U167" s="20">
        <f>Table14[[#This Row],[Net Weight of 1 piece in kg]]*O167</f>
        <v>0</v>
      </c>
      <c r="V167" s="81"/>
      <c r="W167" s="20">
        <f>(Table14[[#This Row],[Weight of Material 2 in kg]]*Table14[[#This Row],[How much of material 2 is wasted in production? State in % of Material 2]]+Table14[[#This Row],[Weight of Material 2 in kg]])*Table14[[#This Row],[Emission Factor Material 2 kg CO2-eq/kg]]</f>
        <v>0</v>
      </c>
      <c r="X167" s="23"/>
      <c r="Y167" s="23"/>
      <c r="Z167" s="23"/>
      <c r="AA167" s="22"/>
      <c r="AB167" s="19"/>
      <c r="AC167" s="19"/>
      <c r="AD167" s="20">
        <f>Table14[[#This Row],[Net Weight of 1 piece in kg]]*X167</f>
        <v>0</v>
      </c>
      <c r="AE167" s="81"/>
      <c r="AF167" s="20">
        <f>(Table14[[#This Row],[Weight of Material 3 in kg]]*Table14[[#This Row],[How much of material 3 is wasted in production? State in % of Material 3]]+Table14[[#This Row],[Weight of Material 3 in kg]])*Table14[[#This Row],[Emission Factor Material 3 in kg CO2-eq/kg]]</f>
        <v>0</v>
      </c>
      <c r="AG167" s="23"/>
      <c r="AH167" s="23"/>
      <c r="AI167" s="23"/>
      <c r="AJ167" s="22"/>
      <c r="AK167" s="19"/>
      <c r="AL167" s="19"/>
      <c r="AM167" s="20">
        <f>Table14[[#This Row],[Net Weight of 1 piece in kg]]*Table14[[#This Row],[Material 4 share of total (combined total of all materials shall equal 100%)]]</f>
        <v>0</v>
      </c>
      <c r="AN167" s="81"/>
      <c r="AO167" s="20">
        <f>(Table14[[#This Row],[Weight of Material 4 in kg]]*Table14[[#This Row],[How much of material 4 is wasted in production? State in % of Material 4]]+Table14[[#This Row],[Weight of Material 4 in kg]])*Table14[[#This Row],[Emission Factor Secondary Material 4 in kg CO2-eq/kg]]</f>
        <v>0</v>
      </c>
      <c r="AP167" s="20">
        <f>Table14[[#This Row],[Emissios Material 1 in kg CO2-eq/pc]]+Table14[[#This Row],[emissions Material 2 in kg CO2-eq/pc]]+Table14[[#This Row],[Emisison of Material 3 in kg CO2-eq/pc]]+Table14[[#This Row],[Emissions of Material 4 in kg CO2-eq/pc]]</f>
        <v>0</v>
      </c>
      <c r="AQ167" s="19"/>
      <c r="AR167" s="19"/>
      <c r="AS167" s="24">
        <f>Table14[[#This Row],[Option 1 Processing: electricity consumption per piece in kwh]]+Table14[[#This Row],[Option 1 Processing: additional prodcution process electricity consumption per piece in kwh]]</f>
        <v>0</v>
      </c>
      <c r="AT167" s="40"/>
      <c r="AU167" s="19"/>
      <c r="AV167" s="41">
        <f>IF(Table14[[#This Row],[Option 2 Processing: Hourly eletricity consumption of process]]="",0,Table14[[#This Row],[Option 2 Processing: Hourly eletricity consumption of process]]/Table14[[#This Row],[Option 2: Pieces per hour]])</f>
        <v>0</v>
      </c>
      <c r="AW167" s="19"/>
      <c r="AX167" s="63"/>
      <c r="AY167" s="19"/>
      <c r="AZ167" s="41">
        <f>(Table14[[#This Row],[Option 1: Total electricity consumption in kwh per piece]]+AV167)*AW167</f>
        <v>0</v>
      </c>
      <c r="BA167" s="42"/>
      <c r="BB167" s="40"/>
      <c r="BC167" s="40"/>
      <c r="BD167" s="23"/>
      <c r="BE167" s="47">
        <f t="shared" si="6"/>
        <v>0</v>
      </c>
      <c r="BF167" s="20" t="e">
        <f t="shared" si="7"/>
        <v>#DIV/0!</v>
      </c>
    </row>
    <row r="168" spans="1:58" x14ac:dyDescent="0.35">
      <c r="A168" s="19"/>
      <c r="B168" s="19"/>
      <c r="C168" s="19"/>
      <c r="D16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8" s="20">
        <f>Table14[[#This Row],[Net Weight of 1 piece in kg]]+Table14[[#This Row],[Waste in kg per piece (please see waste % per material 1-4)]]</f>
        <v>0</v>
      </c>
      <c r="F168" s="21"/>
      <c r="G168" s="21"/>
      <c r="H168" s="21"/>
      <c r="I168" s="22"/>
      <c r="J168" s="19"/>
      <c r="K168" s="19"/>
      <c r="L168" s="20">
        <f>Table14[[#This Row],[Net Weight of 1 piece in kg]]*Table14[[#This Row],[Material 1 share of total (combined total of all materials shall equal 100%)]]</f>
        <v>0</v>
      </c>
      <c r="M168" s="81"/>
      <c r="N168" s="20">
        <f>(Table14[[#This Row],[Weight Material 1 in kg]]+(Table14[[#This Row],[Weight Material 1 in kg]]*Table14[[#This Row],[How much of material 1 is wasted in production? State in % of Material 1]]))*Table14[[#This Row],[Emission Factor Material 1 in kg CO2-eq/kg]]</f>
        <v>0</v>
      </c>
      <c r="O168" s="21"/>
      <c r="P168" s="21"/>
      <c r="Q168" s="21"/>
      <c r="R168" s="22"/>
      <c r="S168" s="19"/>
      <c r="T168" s="19"/>
      <c r="U168" s="20">
        <f>Table14[[#This Row],[Net Weight of 1 piece in kg]]*O168</f>
        <v>0</v>
      </c>
      <c r="V168" s="81"/>
      <c r="W168" s="20">
        <f>(Table14[[#This Row],[Weight of Material 2 in kg]]*Table14[[#This Row],[How much of material 2 is wasted in production? State in % of Material 2]]+Table14[[#This Row],[Weight of Material 2 in kg]])*Table14[[#This Row],[Emission Factor Material 2 kg CO2-eq/kg]]</f>
        <v>0</v>
      </c>
      <c r="X168" s="23"/>
      <c r="Y168" s="23"/>
      <c r="Z168" s="23"/>
      <c r="AA168" s="22"/>
      <c r="AB168" s="19"/>
      <c r="AC168" s="19"/>
      <c r="AD168" s="20">
        <f>Table14[[#This Row],[Net Weight of 1 piece in kg]]*X168</f>
        <v>0</v>
      </c>
      <c r="AE168" s="81"/>
      <c r="AF168" s="20">
        <f>(Table14[[#This Row],[Weight of Material 3 in kg]]*Table14[[#This Row],[How much of material 3 is wasted in production? State in % of Material 3]]+Table14[[#This Row],[Weight of Material 3 in kg]])*Table14[[#This Row],[Emission Factor Material 3 in kg CO2-eq/kg]]</f>
        <v>0</v>
      </c>
      <c r="AG168" s="23"/>
      <c r="AH168" s="23"/>
      <c r="AI168" s="23"/>
      <c r="AJ168" s="22"/>
      <c r="AK168" s="19"/>
      <c r="AL168" s="19"/>
      <c r="AM168" s="20">
        <f>Table14[[#This Row],[Net Weight of 1 piece in kg]]*Table14[[#This Row],[Material 4 share of total (combined total of all materials shall equal 100%)]]</f>
        <v>0</v>
      </c>
      <c r="AN168" s="81"/>
      <c r="AO168" s="20">
        <f>(Table14[[#This Row],[Weight of Material 4 in kg]]*Table14[[#This Row],[How much of material 4 is wasted in production? State in % of Material 4]]+Table14[[#This Row],[Weight of Material 4 in kg]])*Table14[[#This Row],[Emission Factor Secondary Material 4 in kg CO2-eq/kg]]</f>
        <v>0</v>
      </c>
      <c r="AP168" s="20">
        <f>Table14[[#This Row],[Emissios Material 1 in kg CO2-eq/pc]]+Table14[[#This Row],[emissions Material 2 in kg CO2-eq/pc]]+Table14[[#This Row],[Emisison of Material 3 in kg CO2-eq/pc]]+Table14[[#This Row],[Emissions of Material 4 in kg CO2-eq/pc]]</f>
        <v>0</v>
      </c>
      <c r="AQ168" s="19"/>
      <c r="AR168" s="19"/>
      <c r="AS168" s="24">
        <f>Table14[[#This Row],[Option 1 Processing: electricity consumption per piece in kwh]]+Table14[[#This Row],[Option 1 Processing: additional prodcution process electricity consumption per piece in kwh]]</f>
        <v>0</v>
      </c>
      <c r="AT168" s="40"/>
      <c r="AU168" s="19"/>
      <c r="AV168" s="41">
        <f>IF(Table14[[#This Row],[Option 2 Processing: Hourly eletricity consumption of process]]="",0,Table14[[#This Row],[Option 2 Processing: Hourly eletricity consumption of process]]/Table14[[#This Row],[Option 2: Pieces per hour]])</f>
        <v>0</v>
      </c>
      <c r="AW168" s="19"/>
      <c r="AX168" s="63"/>
      <c r="AY168" s="19"/>
      <c r="AZ168" s="41">
        <f>(Table14[[#This Row],[Option 1: Total electricity consumption in kwh per piece]]+AV168)*AW168</f>
        <v>0</v>
      </c>
      <c r="BA168" s="42"/>
      <c r="BB168" s="40"/>
      <c r="BC168" s="40"/>
      <c r="BD168" s="23"/>
      <c r="BE168" s="47">
        <f t="shared" si="6"/>
        <v>0</v>
      </c>
      <c r="BF168" s="20" t="e">
        <f t="shared" si="7"/>
        <v>#DIV/0!</v>
      </c>
    </row>
    <row r="169" spans="1:58" x14ac:dyDescent="0.35">
      <c r="A169" s="19"/>
      <c r="B169" s="19"/>
      <c r="C169" s="19"/>
      <c r="D16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9" s="20">
        <f>Table14[[#This Row],[Net Weight of 1 piece in kg]]+Table14[[#This Row],[Waste in kg per piece (please see waste % per material 1-4)]]</f>
        <v>0</v>
      </c>
      <c r="F169" s="21"/>
      <c r="G169" s="21"/>
      <c r="H169" s="21"/>
      <c r="I169" s="22"/>
      <c r="J169" s="19"/>
      <c r="K169" s="19"/>
      <c r="L169" s="20">
        <f>Table14[[#This Row],[Net Weight of 1 piece in kg]]*Table14[[#This Row],[Material 1 share of total (combined total of all materials shall equal 100%)]]</f>
        <v>0</v>
      </c>
      <c r="M169" s="81"/>
      <c r="N169" s="20">
        <f>(Table14[[#This Row],[Weight Material 1 in kg]]+(Table14[[#This Row],[Weight Material 1 in kg]]*Table14[[#This Row],[How much of material 1 is wasted in production? State in % of Material 1]]))*Table14[[#This Row],[Emission Factor Material 1 in kg CO2-eq/kg]]</f>
        <v>0</v>
      </c>
      <c r="O169" s="21"/>
      <c r="P169" s="21"/>
      <c r="Q169" s="21"/>
      <c r="R169" s="22"/>
      <c r="S169" s="19"/>
      <c r="T169" s="19"/>
      <c r="U169" s="20">
        <f>Table14[[#This Row],[Net Weight of 1 piece in kg]]*O169</f>
        <v>0</v>
      </c>
      <c r="V169" s="81"/>
      <c r="W169" s="20">
        <f>(Table14[[#This Row],[Weight of Material 2 in kg]]*Table14[[#This Row],[How much of material 2 is wasted in production? State in % of Material 2]]+Table14[[#This Row],[Weight of Material 2 in kg]])*Table14[[#This Row],[Emission Factor Material 2 kg CO2-eq/kg]]</f>
        <v>0</v>
      </c>
      <c r="X169" s="23"/>
      <c r="Y169" s="23"/>
      <c r="Z169" s="23"/>
      <c r="AA169" s="22"/>
      <c r="AB169" s="19"/>
      <c r="AC169" s="19"/>
      <c r="AD169" s="20">
        <f>Table14[[#This Row],[Net Weight of 1 piece in kg]]*X169</f>
        <v>0</v>
      </c>
      <c r="AE169" s="81"/>
      <c r="AF169" s="20">
        <f>(Table14[[#This Row],[Weight of Material 3 in kg]]*Table14[[#This Row],[How much of material 3 is wasted in production? State in % of Material 3]]+Table14[[#This Row],[Weight of Material 3 in kg]])*Table14[[#This Row],[Emission Factor Material 3 in kg CO2-eq/kg]]</f>
        <v>0</v>
      </c>
      <c r="AG169" s="23"/>
      <c r="AH169" s="23"/>
      <c r="AI169" s="23"/>
      <c r="AJ169" s="22"/>
      <c r="AK169" s="19"/>
      <c r="AL169" s="19"/>
      <c r="AM169" s="20">
        <f>Table14[[#This Row],[Net Weight of 1 piece in kg]]*Table14[[#This Row],[Material 4 share of total (combined total of all materials shall equal 100%)]]</f>
        <v>0</v>
      </c>
      <c r="AN169" s="81"/>
      <c r="AO169" s="20">
        <f>(Table14[[#This Row],[Weight of Material 4 in kg]]*Table14[[#This Row],[How much of material 4 is wasted in production? State in % of Material 4]]+Table14[[#This Row],[Weight of Material 4 in kg]])*Table14[[#This Row],[Emission Factor Secondary Material 4 in kg CO2-eq/kg]]</f>
        <v>0</v>
      </c>
      <c r="AP169" s="20">
        <f>Table14[[#This Row],[Emissios Material 1 in kg CO2-eq/pc]]+Table14[[#This Row],[emissions Material 2 in kg CO2-eq/pc]]+Table14[[#This Row],[Emisison of Material 3 in kg CO2-eq/pc]]+Table14[[#This Row],[Emissions of Material 4 in kg CO2-eq/pc]]</f>
        <v>0</v>
      </c>
      <c r="AQ169" s="19"/>
      <c r="AR169" s="19"/>
      <c r="AS169" s="24">
        <f>Table14[[#This Row],[Option 1 Processing: electricity consumption per piece in kwh]]+Table14[[#This Row],[Option 1 Processing: additional prodcution process electricity consumption per piece in kwh]]</f>
        <v>0</v>
      </c>
      <c r="AT169" s="40"/>
      <c r="AU169" s="19"/>
      <c r="AV169" s="41">
        <f>IF(Table14[[#This Row],[Option 2 Processing: Hourly eletricity consumption of process]]="",0,Table14[[#This Row],[Option 2 Processing: Hourly eletricity consumption of process]]/Table14[[#This Row],[Option 2: Pieces per hour]])</f>
        <v>0</v>
      </c>
      <c r="AW169" s="19"/>
      <c r="AX169" s="63"/>
      <c r="AY169" s="19"/>
      <c r="AZ169" s="41">
        <f>(Table14[[#This Row],[Option 1: Total electricity consumption in kwh per piece]]+AV169)*AW169</f>
        <v>0</v>
      </c>
      <c r="BA169" s="42"/>
      <c r="BB169" s="40"/>
      <c r="BC169" s="40"/>
      <c r="BD169" s="23"/>
      <c r="BE169" s="47">
        <f t="shared" si="6"/>
        <v>0</v>
      </c>
      <c r="BF169" s="20" t="e">
        <f t="shared" si="7"/>
        <v>#DIV/0!</v>
      </c>
    </row>
    <row r="170" spans="1:58" x14ac:dyDescent="0.35">
      <c r="A170" s="19"/>
      <c r="B170" s="19"/>
      <c r="C170" s="19"/>
      <c r="D17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0" s="20">
        <f>Table14[[#This Row],[Net Weight of 1 piece in kg]]+Table14[[#This Row],[Waste in kg per piece (please see waste % per material 1-4)]]</f>
        <v>0</v>
      </c>
      <c r="F170" s="21"/>
      <c r="G170" s="21"/>
      <c r="H170" s="21"/>
      <c r="I170" s="22"/>
      <c r="J170" s="19"/>
      <c r="K170" s="19"/>
      <c r="L170" s="20">
        <f>Table14[[#This Row],[Net Weight of 1 piece in kg]]*Table14[[#This Row],[Material 1 share of total (combined total of all materials shall equal 100%)]]</f>
        <v>0</v>
      </c>
      <c r="M170" s="81"/>
      <c r="N170" s="20">
        <f>(Table14[[#This Row],[Weight Material 1 in kg]]+(Table14[[#This Row],[Weight Material 1 in kg]]*Table14[[#This Row],[How much of material 1 is wasted in production? State in % of Material 1]]))*Table14[[#This Row],[Emission Factor Material 1 in kg CO2-eq/kg]]</f>
        <v>0</v>
      </c>
      <c r="O170" s="21"/>
      <c r="P170" s="21"/>
      <c r="Q170" s="21"/>
      <c r="R170" s="22"/>
      <c r="S170" s="19"/>
      <c r="T170" s="19"/>
      <c r="U170" s="20">
        <f>Table14[[#This Row],[Net Weight of 1 piece in kg]]*O170</f>
        <v>0</v>
      </c>
      <c r="V170" s="81"/>
      <c r="W170" s="20">
        <f>(Table14[[#This Row],[Weight of Material 2 in kg]]*Table14[[#This Row],[How much of material 2 is wasted in production? State in % of Material 2]]+Table14[[#This Row],[Weight of Material 2 in kg]])*Table14[[#This Row],[Emission Factor Material 2 kg CO2-eq/kg]]</f>
        <v>0</v>
      </c>
      <c r="X170" s="23"/>
      <c r="Y170" s="23"/>
      <c r="Z170" s="23"/>
      <c r="AA170" s="22"/>
      <c r="AB170" s="19"/>
      <c r="AC170" s="19"/>
      <c r="AD170" s="20">
        <f>Table14[[#This Row],[Net Weight of 1 piece in kg]]*X170</f>
        <v>0</v>
      </c>
      <c r="AE170" s="81"/>
      <c r="AF170" s="20">
        <f>(Table14[[#This Row],[Weight of Material 3 in kg]]*Table14[[#This Row],[How much of material 3 is wasted in production? State in % of Material 3]]+Table14[[#This Row],[Weight of Material 3 in kg]])*Table14[[#This Row],[Emission Factor Material 3 in kg CO2-eq/kg]]</f>
        <v>0</v>
      </c>
      <c r="AG170" s="23"/>
      <c r="AH170" s="23"/>
      <c r="AI170" s="23"/>
      <c r="AJ170" s="22"/>
      <c r="AK170" s="19"/>
      <c r="AL170" s="19"/>
      <c r="AM170" s="20">
        <f>Table14[[#This Row],[Net Weight of 1 piece in kg]]*Table14[[#This Row],[Material 4 share of total (combined total of all materials shall equal 100%)]]</f>
        <v>0</v>
      </c>
      <c r="AN170" s="81"/>
      <c r="AO170" s="20">
        <f>(Table14[[#This Row],[Weight of Material 4 in kg]]*Table14[[#This Row],[How much of material 4 is wasted in production? State in % of Material 4]]+Table14[[#This Row],[Weight of Material 4 in kg]])*Table14[[#This Row],[Emission Factor Secondary Material 4 in kg CO2-eq/kg]]</f>
        <v>0</v>
      </c>
      <c r="AP170" s="20">
        <f>Table14[[#This Row],[Emissios Material 1 in kg CO2-eq/pc]]+Table14[[#This Row],[emissions Material 2 in kg CO2-eq/pc]]+Table14[[#This Row],[Emisison of Material 3 in kg CO2-eq/pc]]+Table14[[#This Row],[Emissions of Material 4 in kg CO2-eq/pc]]</f>
        <v>0</v>
      </c>
      <c r="AQ170" s="19"/>
      <c r="AR170" s="19"/>
      <c r="AS170" s="24">
        <f>Table14[[#This Row],[Option 1 Processing: electricity consumption per piece in kwh]]+Table14[[#This Row],[Option 1 Processing: additional prodcution process electricity consumption per piece in kwh]]</f>
        <v>0</v>
      </c>
      <c r="AT170" s="40"/>
      <c r="AU170" s="19"/>
      <c r="AV170" s="41">
        <f>IF(Table14[[#This Row],[Option 2 Processing: Hourly eletricity consumption of process]]="",0,Table14[[#This Row],[Option 2 Processing: Hourly eletricity consumption of process]]/Table14[[#This Row],[Option 2: Pieces per hour]])</f>
        <v>0</v>
      </c>
      <c r="AW170" s="19"/>
      <c r="AX170" s="63"/>
      <c r="AY170" s="19"/>
      <c r="AZ170" s="41">
        <f>(Table14[[#This Row],[Option 1: Total electricity consumption in kwh per piece]]+AV170)*AW170</f>
        <v>0</v>
      </c>
      <c r="BA170" s="42"/>
      <c r="BB170" s="40"/>
      <c r="BC170" s="40"/>
      <c r="BD170" s="23"/>
      <c r="BE170" s="47">
        <f t="shared" si="6"/>
        <v>0</v>
      </c>
      <c r="BF170" s="20" t="e">
        <f t="shared" si="7"/>
        <v>#DIV/0!</v>
      </c>
    </row>
    <row r="171" spans="1:58" x14ac:dyDescent="0.35">
      <c r="A171" s="19"/>
      <c r="B171" s="19"/>
      <c r="C171" s="19"/>
      <c r="D17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1" s="20">
        <f>Table14[[#This Row],[Net Weight of 1 piece in kg]]+Table14[[#This Row],[Waste in kg per piece (please see waste % per material 1-4)]]</f>
        <v>0</v>
      </c>
      <c r="F171" s="21"/>
      <c r="G171" s="21"/>
      <c r="H171" s="21"/>
      <c r="I171" s="22"/>
      <c r="J171" s="19"/>
      <c r="K171" s="19"/>
      <c r="L171" s="20">
        <f>Table14[[#This Row],[Net Weight of 1 piece in kg]]*Table14[[#This Row],[Material 1 share of total (combined total of all materials shall equal 100%)]]</f>
        <v>0</v>
      </c>
      <c r="M171" s="81"/>
      <c r="N171" s="20">
        <f>(Table14[[#This Row],[Weight Material 1 in kg]]+(Table14[[#This Row],[Weight Material 1 in kg]]*Table14[[#This Row],[How much of material 1 is wasted in production? State in % of Material 1]]))*Table14[[#This Row],[Emission Factor Material 1 in kg CO2-eq/kg]]</f>
        <v>0</v>
      </c>
      <c r="O171" s="21"/>
      <c r="P171" s="21"/>
      <c r="Q171" s="21"/>
      <c r="R171" s="22"/>
      <c r="S171" s="19"/>
      <c r="T171" s="19"/>
      <c r="U171" s="20">
        <f>Table14[[#This Row],[Net Weight of 1 piece in kg]]*O171</f>
        <v>0</v>
      </c>
      <c r="V171" s="81"/>
      <c r="W171" s="20">
        <f>(Table14[[#This Row],[Weight of Material 2 in kg]]*Table14[[#This Row],[How much of material 2 is wasted in production? State in % of Material 2]]+Table14[[#This Row],[Weight of Material 2 in kg]])*Table14[[#This Row],[Emission Factor Material 2 kg CO2-eq/kg]]</f>
        <v>0</v>
      </c>
      <c r="X171" s="23"/>
      <c r="Y171" s="23"/>
      <c r="Z171" s="23"/>
      <c r="AA171" s="22"/>
      <c r="AB171" s="19"/>
      <c r="AC171" s="19"/>
      <c r="AD171" s="20">
        <f>Table14[[#This Row],[Net Weight of 1 piece in kg]]*X171</f>
        <v>0</v>
      </c>
      <c r="AE171" s="81"/>
      <c r="AF171" s="20">
        <f>(Table14[[#This Row],[Weight of Material 3 in kg]]*Table14[[#This Row],[How much of material 3 is wasted in production? State in % of Material 3]]+Table14[[#This Row],[Weight of Material 3 in kg]])*Table14[[#This Row],[Emission Factor Material 3 in kg CO2-eq/kg]]</f>
        <v>0</v>
      </c>
      <c r="AG171" s="23"/>
      <c r="AH171" s="23"/>
      <c r="AI171" s="23"/>
      <c r="AJ171" s="22"/>
      <c r="AK171" s="19"/>
      <c r="AL171" s="19"/>
      <c r="AM171" s="20">
        <f>Table14[[#This Row],[Net Weight of 1 piece in kg]]*Table14[[#This Row],[Material 4 share of total (combined total of all materials shall equal 100%)]]</f>
        <v>0</v>
      </c>
      <c r="AN171" s="81"/>
      <c r="AO171" s="20">
        <f>(Table14[[#This Row],[Weight of Material 4 in kg]]*Table14[[#This Row],[How much of material 4 is wasted in production? State in % of Material 4]]+Table14[[#This Row],[Weight of Material 4 in kg]])*Table14[[#This Row],[Emission Factor Secondary Material 4 in kg CO2-eq/kg]]</f>
        <v>0</v>
      </c>
      <c r="AP171" s="20">
        <f>Table14[[#This Row],[Emissios Material 1 in kg CO2-eq/pc]]+Table14[[#This Row],[emissions Material 2 in kg CO2-eq/pc]]+Table14[[#This Row],[Emisison of Material 3 in kg CO2-eq/pc]]+Table14[[#This Row],[Emissions of Material 4 in kg CO2-eq/pc]]</f>
        <v>0</v>
      </c>
      <c r="AQ171" s="19"/>
      <c r="AR171" s="19"/>
      <c r="AS171" s="24">
        <f>Table14[[#This Row],[Option 1 Processing: electricity consumption per piece in kwh]]+Table14[[#This Row],[Option 1 Processing: additional prodcution process electricity consumption per piece in kwh]]</f>
        <v>0</v>
      </c>
      <c r="AT171" s="40"/>
      <c r="AU171" s="19"/>
      <c r="AV171" s="41">
        <f>IF(Table14[[#This Row],[Option 2 Processing: Hourly eletricity consumption of process]]="",0,Table14[[#This Row],[Option 2 Processing: Hourly eletricity consumption of process]]/Table14[[#This Row],[Option 2: Pieces per hour]])</f>
        <v>0</v>
      </c>
      <c r="AW171" s="19"/>
      <c r="AX171" s="63"/>
      <c r="AY171" s="19"/>
      <c r="AZ171" s="41">
        <f>(Table14[[#This Row],[Option 1: Total electricity consumption in kwh per piece]]+AV171)*AW171</f>
        <v>0</v>
      </c>
      <c r="BA171" s="42"/>
      <c r="BB171" s="40"/>
      <c r="BC171" s="40"/>
      <c r="BD171" s="23"/>
      <c r="BE171" s="47">
        <f t="shared" si="6"/>
        <v>0</v>
      </c>
      <c r="BF171" s="20" t="e">
        <f t="shared" si="7"/>
        <v>#DIV/0!</v>
      </c>
    </row>
    <row r="172" spans="1:58" x14ac:dyDescent="0.35">
      <c r="A172" s="19"/>
      <c r="B172" s="19"/>
      <c r="C172" s="19"/>
      <c r="D17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2" s="20">
        <f>Table14[[#This Row],[Net Weight of 1 piece in kg]]+Table14[[#This Row],[Waste in kg per piece (please see waste % per material 1-4)]]</f>
        <v>0</v>
      </c>
      <c r="F172" s="21"/>
      <c r="G172" s="21"/>
      <c r="H172" s="21"/>
      <c r="I172" s="22"/>
      <c r="J172" s="19"/>
      <c r="K172" s="19"/>
      <c r="L172" s="20">
        <f>Table14[[#This Row],[Net Weight of 1 piece in kg]]*Table14[[#This Row],[Material 1 share of total (combined total of all materials shall equal 100%)]]</f>
        <v>0</v>
      </c>
      <c r="M172" s="81"/>
      <c r="N172" s="20">
        <f>(Table14[[#This Row],[Weight Material 1 in kg]]+(Table14[[#This Row],[Weight Material 1 in kg]]*Table14[[#This Row],[How much of material 1 is wasted in production? State in % of Material 1]]))*Table14[[#This Row],[Emission Factor Material 1 in kg CO2-eq/kg]]</f>
        <v>0</v>
      </c>
      <c r="O172" s="21"/>
      <c r="P172" s="21"/>
      <c r="Q172" s="21"/>
      <c r="R172" s="22"/>
      <c r="S172" s="19"/>
      <c r="T172" s="19"/>
      <c r="U172" s="20">
        <f>Table14[[#This Row],[Net Weight of 1 piece in kg]]*O172</f>
        <v>0</v>
      </c>
      <c r="V172" s="81"/>
      <c r="W172" s="20">
        <f>(Table14[[#This Row],[Weight of Material 2 in kg]]*Table14[[#This Row],[How much of material 2 is wasted in production? State in % of Material 2]]+Table14[[#This Row],[Weight of Material 2 in kg]])*Table14[[#This Row],[Emission Factor Material 2 kg CO2-eq/kg]]</f>
        <v>0</v>
      </c>
      <c r="X172" s="23"/>
      <c r="Y172" s="23"/>
      <c r="Z172" s="23"/>
      <c r="AA172" s="22"/>
      <c r="AB172" s="19"/>
      <c r="AC172" s="19"/>
      <c r="AD172" s="20">
        <f>Table14[[#This Row],[Net Weight of 1 piece in kg]]*X172</f>
        <v>0</v>
      </c>
      <c r="AE172" s="81"/>
      <c r="AF172" s="20">
        <f>(Table14[[#This Row],[Weight of Material 3 in kg]]*Table14[[#This Row],[How much of material 3 is wasted in production? State in % of Material 3]]+Table14[[#This Row],[Weight of Material 3 in kg]])*Table14[[#This Row],[Emission Factor Material 3 in kg CO2-eq/kg]]</f>
        <v>0</v>
      </c>
      <c r="AG172" s="23"/>
      <c r="AH172" s="23"/>
      <c r="AI172" s="23"/>
      <c r="AJ172" s="22"/>
      <c r="AK172" s="19"/>
      <c r="AL172" s="19"/>
      <c r="AM172" s="20">
        <f>Table14[[#This Row],[Net Weight of 1 piece in kg]]*Table14[[#This Row],[Material 4 share of total (combined total of all materials shall equal 100%)]]</f>
        <v>0</v>
      </c>
      <c r="AN172" s="81"/>
      <c r="AO172" s="20">
        <f>(Table14[[#This Row],[Weight of Material 4 in kg]]*Table14[[#This Row],[How much of material 4 is wasted in production? State in % of Material 4]]+Table14[[#This Row],[Weight of Material 4 in kg]])*Table14[[#This Row],[Emission Factor Secondary Material 4 in kg CO2-eq/kg]]</f>
        <v>0</v>
      </c>
      <c r="AP172" s="20">
        <f>Table14[[#This Row],[Emissios Material 1 in kg CO2-eq/pc]]+Table14[[#This Row],[emissions Material 2 in kg CO2-eq/pc]]+Table14[[#This Row],[Emisison of Material 3 in kg CO2-eq/pc]]+Table14[[#This Row],[Emissions of Material 4 in kg CO2-eq/pc]]</f>
        <v>0</v>
      </c>
      <c r="AQ172" s="19"/>
      <c r="AR172" s="19"/>
      <c r="AS172" s="24">
        <f>Table14[[#This Row],[Option 1 Processing: electricity consumption per piece in kwh]]+Table14[[#This Row],[Option 1 Processing: additional prodcution process electricity consumption per piece in kwh]]</f>
        <v>0</v>
      </c>
      <c r="AT172" s="40"/>
      <c r="AU172" s="19"/>
      <c r="AV172" s="41">
        <f>IF(Table14[[#This Row],[Option 2 Processing: Hourly eletricity consumption of process]]="",0,Table14[[#This Row],[Option 2 Processing: Hourly eletricity consumption of process]]/Table14[[#This Row],[Option 2: Pieces per hour]])</f>
        <v>0</v>
      </c>
      <c r="AW172" s="19"/>
      <c r="AX172" s="63"/>
      <c r="AY172" s="19"/>
      <c r="AZ172" s="41">
        <f>(Table14[[#This Row],[Option 1: Total electricity consumption in kwh per piece]]+AV172)*AW172</f>
        <v>0</v>
      </c>
      <c r="BA172" s="42"/>
      <c r="BB172" s="40"/>
      <c r="BC172" s="40"/>
      <c r="BD172" s="23"/>
      <c r="BE172" s="47">
        <f t="shared" si="6"/>
        <v>0</v>
      </c>
      <c r="BF172" s="20" t="e">
        <f t="shared" si="7"/>
        <v>#DIV/0!</v>
      </c>
    </row>
    <row r="173" spans="1:58" x14ac:dyDescent="0.35">
      <c r="A173" s="19"/>
      <c r="B173" s="19"/>
      <c r="C173" s="19"/>
      <c r="D17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3" s="20">
        <f>Table14[[#This Row],[Net Weight of 1 piece in kg]]+Table14[[#This Row],[Waste in kg per piece (please see waste % per material 1-4)]]</f>
        <v>0</v>
      </c>
      <c r="F173" s="21"/>
      <c r="G173" s="21"/>
      <c r="H173" s="21"/>
      <c r="I173" s="22"/>
      <c r="J173" s="19"/>
      <c r="K173" s="19"/>
      <c r="L173" s="20">
        <f>Table14[[#This Row],[Net Weight of 1 piece in kg]]*Table14[[#This Row],[Material 1 share of total (combined total of all materials shall equal 100%)]]</f>
        <v>0</v>
      </c>
      <c r="M173" s="81"/>
      <c r="N173" s="20">
        <f>(Table14[[#This Row],[Weight Material 1 in kg]]+(Table14[[#This Row],[Weight Material 1 in kg]]*Table14[[#This Row],[How much of material 1 is wasted in production? State in % of Material 1]]))*Table14[[#This Row],[Emission Factor Material 1 in kg CO2-eq/kg]]</f>
        <v>0</v>
      </c>
      <c r="O173" s="21"/>
      <c r="P173" s="21"/>
      <c r="Q173" s="21"/>
      <c r="R173" s="22"/>
      <c r="S173" s="19"/>
      <c r="T173" s="19"/>
      <c r="U173" s="20">
        <f>Table14[[#This Row],[Net Weight of 1 piece in kg]]*O173</f>
        <v>0</v>
      </c>
      <c r="V173" s="81"/>
      <c r="W173" s="20">
        <f>(Table14[[#This Row],[Weight of Material 2 in kg]]*Table14[[#This Row],[How much of material 2 is wasted in production? State in % of Material 2]]+Table14[[#This Row],[Weight of Material 2 in kg]])*Table14[[#This Row],[Emission Factor Material 2 kg CO2-eq/kg]]</f>
        <v>0</v>
      </c>
      <c r="X173" s="23"/>
      <c r="Y173" s="23"/>
      <c r="Z173" s="23"/>
      <c r="AA173" s="22"/>
      <c r="AB173" s="19"/>
      <c r="AC173" s="19"/>
      <c r="AD173" s="20">
        <f>Table14[[#This Row],[Net Weight of 1 piece in kg]]*X173</f>
        <v>0</v>
      </c>
      <c r="AE173" s="81"/>
      <c r="AF173" s="20">
        <f>(Table14[[#This Row],[Weight of Material 3 in kg]]*Table14[[#This Row],[How much of material 3 is wasted in production? State in % of Material 3]]+Table14[[#This Row],[Weight of Material 3 in kg]])*Table14[[#This Row],[Emission Factor Material 3 in kg CO2-eq/kg]]</f>
        <v>0</v>
      </c>
      <c r="AG173" s="23"/>
      <c r="AH173" s="23"/>
      <c r="AI173" s="23"/>
      <c r="AJ173" s="22"/>
      <c r="AK173" s="19"/>
      <c r="AL173" s="19"/>
      <c r="AM173" s="20">
        <f>Table14[[#This Row],[Net Weight of 1 piece in kg]]*Table14[[#This Row],[Material 4 share of total (combined total of all materials shall equal 100%)]]</f>
        <v>0</v>
      </c>
      <c r="AN173" s="81"/>
      <c r="AO173" s="20">
        <f>(Table14[[#This Row],[Weight of Material 4 in kg]]*Table14[[#This Row],[How much of material 4 is wasted in production? State in % of Material 4]]+Table14[[#This Row],[Weight of Material 4 in kg]])*Table14[[#This Row],[Emission Factor Secondary Material 4 in kg CO2-eq/kg]]</f>
        <v>0</v>
      </c>
      <c r="AP173" s="20">
        <f>Table14[[#This Row],[Emissios Material 1 in kg CO2-eq/pc]]+Table14[[#This Row],[emissions Material 2 in kg CO2-eq/pc]]+Table14[[#This Row],[Emisison of Material 3 in kg CO2-eq/pc]]+Table14[[#This Row],[Emissions of Material 4 in kg CO2-eq/pc]]</f>
        <v>0</v>
      </c>
      <c r="AQ173" s="19"/>
      <c r="AR173" s="19"/>
      <c r="AS173" s="24">
        <f>Table14[[#This Row],[Option 1 Processing: electricity consumption per piece in kwh]]+Table14[[#This Row],[Option 1 Processing: additional prodcution process electricity consumption per piece in kwh]]</f>
        <v>0</v>
      </c>
      <c r="AT173" s="40"/>
      <c r="AU173" s="19"/>
      <c r="AV173" s="41">
        <f>IF(Table14[[#This Row],[Option 2 Processing: Hourly eletricity consumption of process]]="",0,Table14[[#This Row],[Option 2 Processing: Hourly eletricity consumption of process]]/Table14[[#This Row],[Option 2: Pieces per hour]])</f>
        <v>0</v>
      </c>
      <c r="AW173" s="19"/>
      <c r="AX173" s="63"/>
      <c r="AY173" s="19"/>
      <c r="AZ173" s="41">
        <f>(Table14[[#This Row],[Option 1: Total electricity consumption in kwh per piece]]+AV173)*AW173</f>
        <v>0</v>
      </c>
      <c r="BA173" s="42"/>
      <c r="BB173" s="40"/>
      <c r="BC173" s="40"/>
      <c r="BD173" s="23"/>
      <c r="BE173" s="47">
        <f t="shared" si="6"/>
        <v>0</v>
      </c>
      <c r="BF173" s="20" t="e">
        <f t="shared" si="7"/>
        <v>#DIV/0!</v>
      </c>
    </row>
    <row r="174" spans="1:58" x14ac:dyDescent="0.35">
      <c r="A174" s="19"/>
      <c r="B174" s="19"/>
      <c r="C174" s="19"/>
      <c r="D17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4" s="20">
        <f>Table14[[#This Row],[Net Weight of 1 piece in kg]]+Table14[[#This Row],[Waste in kg per piece (please see waste % per material 1-4)]]</f>
        <v>0</v>
      </c>
      <c r="F174" s="21"/>
      <c r="G174" s="21"/>
      <c r="H174" s="21"/>
      <c r="I174" s="22"/>
      <c r="J174" s="19"/>
      <c r="K174" s="19"/>
      <c r="L174" s="20">
        <f>Table14[[#This Row],[Net Weight of 1 piece in kg]]*Table14[[#This Row],[Material 1 share of total (combined total of all materials shall equal 100%)]]</f>
        <v>0</v>
      </c>
      <c r="M174" s="81"/>
      <c r="N174" s="20">
        <f>(Table14[[#This Row],[Weight Material 1 in kg]]+(Table14[[#This Row],[Weight Material 1 in kg]]*Table14[[#This Row],[How much of material 1 is wasted in production? State in % of Material 1]]))*Table14[[#This Row],[Emission Factor Material 1 in kg CO2-eq/kg]]</f>
        <v>0</v>
      </c>
      <c r="O174" s="21"/>
      <c r="P174" s="21"/>
      <c r="Q174" s="21"/>
      <c r="R174" s="22"/>
      <c r="S174" s="19"/>
      <c r="T174" s="19"/>
      <c r="U174" s="20">
        <f>Table14[[#This Row],[Net Weight of 1 piece in kg]]*O174</f>
        <v>0</v>
      </c>
      <c r="V174" s="81"/>
      <c r="W174" s="20">
        <f>(Table14[[#This Row],[Weight of Material 2 in kg]]*Table14[[#This Row],[How much of material 2 is wasted in production? State in % of Material 2]]+Table14[[#This Row],[Weight of Material 2 in kg]])*Table14[[#This Row],[Emission Factor Material 2 kg CO2-eq/kg]]</f>
        <v>0</v>
      </c>
      <c r="X174" s="23"/>
      <c r="Y174" s="23"/>
      <c r="Z174" s="23"/>
      <c r="AA174" s="22"/>
      <c r="AB174" s="19"/>
      <c r="AC174" s="19"/>
      <c r="AD174" s="20">
        <f>Table14[[#This Row],[Net Weight of 1 piece in kg]]*X174</f>
        <v>0</v>
      </c>
      <c r="AE174" s="81"/>
      <c r="AF174" s="20">
        <f>(Table14[[#This Row],[Weight of Material 3 in kg]]*Table14[[#This Row],[How much of material 3 is wasted in production? State in % of Material 3]]+Table14[[#This Row],[Weight of Material 3 in kg]])*Table14[[#This Row],[Emission Factor Material 3 in kg CO2-eq/kg]]</f>
        <v>0</v>
      </c>
      <c r="AG174" s="23"/>
      <c r="AH174" s="23"/>
      <c r="AI174" s="23"/>
      <c r="AJ174" s="22"/>
      <c r="AK174" s="19"/>
      <c r="AL174" s="19"/>
      <c r="AM174" s="20">
        <f>Table14[[#This Row],[Net Weight of 1 piece in kg]]*Table14[[#This Row],[Material 4 share of total (combined total of all materials shall equal 100%)]]</f>
        <v>0</v>
      </c>
      <c r="AN174" s="81"/>
      <c r="AO174" s="20">
        <f>(Table14[[#This Row],[Weight of Material 4 in kg]]*Table14[[#This Row],[How much of material 4 is wasted in production? State in % of Material 4]]+Table14[[#This Row],[Weight of Material 4 in kg]])*Table14[[#This Row],[Emission Factor Secondary Material 4 in kg CO2-eq/kg]]</f>
        <v>0</v>
      </c>
      <c r="AP174" s="20">
        <f>Table14[[#This Row],[Emissios Material 1 in kg CO2-eq/pc]]+Table14[[#This Row],[emissions Material 2 in kg CO2-eq/pc]]+Table14[[#This Row],[Emisison of Material 3 in kg CO2-eq/pc]]+Table14[[#This Row],[Emissions of Material 4 in kg CO2-eq/pc]]</f>
        <v>0</v>
      </c>
      <c r="AQ174" s="19"/>
      <c r="AR174" s="19"/>
      <c r="AS174" s="24">
        <f>Table14[[#This Row],[Option 1 Processing: electricity consumption per piece in kwh]]+Table14[[#This Row],[Option 1 Processing: additional prodcution process electricity consumption per piece in kwh]]</f>
        <v>0</v>
      </c>
      <c r="AT174" s="40"/>
      <c r="AU174" s="19"/>
      <c r="AV174" s="41">
        <f>IF(Table14[[#This Row],[Option 2 Processing: Hourly eletricity consumption of process]]="",0,Table14[[#This Row],[Option 2 Processing: Hourly eletricity consumption of process]]/Table14[[#This Row],[Option 2: Pieces per hour]])</f>
        <v>0</v>
      </c>
      <c r="AW174" s="19"/>
      <c r="AX174" s="63"/>
      <c r="AY174" s="19"/>
      <c r="AZ174" s="41">
        <f>(Table14[[#This Row],[Option 1: Total electricity consumption in kwh per piece]]+AV174)*AW174</f>
        <v>0</v>
      </c>
      <c r="BA174" s="42"/>
      <c r="BB174" s="40"/>
      <c r="BC174" s="40"/>
      <c r="BD174" s="23"/>
      <c r="BE174" s="47">
        <f t="shared" si="6"/>
        <v>0</v>
      </c>
      <c r="BF174" s="20" t="e">
        <f t="shared" si="7"/>
        <v>#DIV/0!</v>
      </c>
    </row>
    <row r="175" spans="1:58" x14ac:dyDescent="0.35">
      <c r="A175" s="19"/>
      <c r="B175" s="19"/>
      <c r="C175" s="19"/>
      <c r="D17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5" s="20">
        <f>Table14[[#This Row],[Net Weight of 1 piece in kg]]+Table14[[#This Row],[Waste in kg per piece (please see waste % per material 1-4)]]</f>
        <v>0</v>
      </c>
      <c r="F175" s="21"/>
      <c r="G175" s="21"/>
      <c r="H175" s="21"/>
      <c r="I175" s="22"/>
      <c r="J175" s="19"/>
      <c r="K175" s="19"/>
      <c r="L175" s="20">
        <f>Table14[[#This Row],[Net Weight of 1 piece in kg]]*Table14[[#This Row],[Material 1 share of total (combined total of all materials shall equal 100%)]]</f>
        <v>0</v>
      </c>
      <c r="M175" s="81"/>
      <c r="N175" s="20">
        <f>(Table14[[#This Row],[Weight Material 1 in kg]]+(Table14[[#This Row],[Weight Material 1 in kg]]*Table14[[#This Row],[How much of material 1 is wasted in production? State in % of Material 1]]))*Table14[[#This Row],[Emission Factor Material 1 in kg CO2-eq/kg]]</f>
        <v>0</v>
      </c>
      <c r="O175" s="21"/>
      <c r="P175" s="21"/>
      <c r="Q175" s="21"/>
      <c r="R175" s="22"/>
      <c r="S175" s="19"/>
      <c r="T175" s="19"/>
      <c r="U175" s="20">
        <f>Table14[[#This Row],[Net Weight of 1 piece in kg]]*O175</f>
        <v>0</v>
      </c>
      <c r="V175" s="81"/>
      <c r="W175" s="20">
        <f>(Table14[[#This Row],[Weight of Material 2 in kg]]*Table14[[#This Row],[How much of material 2 is wasted in production? State in % of Material 2]]+Table14[[#This Row],[Weight of Material 2 in kg]])*Table14[[#This Row],[Emission Factor Material 2 kg CO2-eq/kg]]</f>
        <v>0</v>
      </c>
      <c r="X175" s="23"/>
      <c r="Y175" s="23"/>
      <c r="Z175" s="23"/>
      <c r="AA175" s="22"/>
      <c r="AB175" s="19"/>
      <c r="AC175" s="19"/>
      <c r="AD175" s="20">
        <f>Table14[[#This Row],[Net Weight of 1 piece in kg]]*X175</f>
        <v>0</v>
      </c>
      <c r="AE175" s="81"/>
      <c r="AF175" s="20">
        <f>(Table14[[#This Row],[Weight of Material 3 in kg]]*Table14[[#This Row],[How much of material 3 is wasted in production? State in % of Material 3]]+Table14[[#This Row],[Weight of Material 3 in kg]])*Table14[[#This Row],[Emission Factor Material 3 in kg CO2-eq/kg]]</f>
        <v>0</v>
      </c>
      <c r="AG175" s="23"/>
      <c r="AH175" s="23"/>
      <c r="AI175" s="23"/>
      <c r="AJ175" s="22"/>
      <c r="AK175" s="19"/>
      <c r="AL175" s="19"/>
      <c r="AM175" s="20">
        <f>Table14[[#This Row],[Net Weight of 1 piece in kg]]*Table14[[#This Row],[Material 4 share of total (combined total of all materials shall equal 100%)]]</f>
        <v>0</v>
      </c>
      <c r="AN175" s="81"/>
      <c r="AO175" s="20">
        <f>(Table14[[#This Row],[Weight of Material 4 in kg]]*Table14[[#This Row],[How much of material 4 is wasted in production? State in % of Material 4]]+Table14[[#This Row],[Weight of Material 4 in kg]])*Table14[[#This Row],[Emission Factor Secondary Material 4 in kg CO2-eq/kg]]</f>
        <v>0</v>
      </c>
      <c r="AP175" s="20">
        <f>Table14[[#This Row],[Emissios Material 1 in kg CO2-eq/pc]]+Table14[[#This Row],[emissions Material 2 in kg CO2-eq/pc]]+Table14[[#This Row],[Emisison of Material 3 in kg CO2-eq/pc]]+Table14[[#This Row],[Emissions of Material 4 in kg CO2-eq/pc]]</f>
        <v>0</v>
      </c>
      <c r="AQ175" s="19"/>
      <c r="AR175" s="19"/>
      <c r="AS175" s="24">
        <f>Table14[[#This Row],[Option 1 Processing: electricity consumption per piece in kwh]]+Table14[[#This Row],[Option 1 Processing: additional prodcution process electricity consumption per piece in kwh]]</f>
        <v>0</v>
      </c>
      <c r="AT175" s="40"/>
      <c r="AU175" s="19"/>
      <c r="AV175" s="41">
        <f>IF(Table14[[#This Row],[Option 2 Processing: Hourly eletricity consumption of process]]="",0,Table14[[#This Row],[Option 2 Processing: Hourly eletricity consumption of process]]/Table14[[#This Row],[Option 2: Pieces per hour]])</f>
        <v>0</v>
      </c>
      <c r="AW175" s="19"/>
      <c r="AX175" s="63"/>
      <c r="AY175" s="19"/>
      <c r="AZ175" s="41">
        <f>(Table14[[#This Row],[Option 1: Total electricity consumption in kwh per piece]]+AV175)*AW175</f>
        <v>0</v>
      </c>
      <c r="BA175" s="42"/>
      <c r="BB175" s="40"/>
      <c r="BC175" s="40"/>
      <c r="BD175" s="23"/>
      <c r="BE175" s="47">
        <f t="shared" si="6"/>
        <v>0</v>
      </c>
      <c r="BF175" s="20" t="e">
        <f t="shared" si="7"/>
        <v>#DIV/0!</v>
      </c>
    </row>
    <row r="176" spans="1:58" x14ac:dyDescent="0.35">
      <c r="A176" s="19"/>
      <c r="B176" s="19"/>
      <c r="C176" s="19"/>
      <c r="D17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6" s="20">
        <f>Table14[[#This Row],[Net Weight of 1 piece in kg]]+Table14[[#This Row],[Waste in kg per piece (please see waste % per material 1-4)]]</f>
        <v>0</v>
      </c>
      <c r="F176" s="21"/>
      <c r="G176" s="21"/>
      <c r="H176" s="21"/>
      <c r="I176" s="22"/>
      <c r="J176" s="19"/>
      <c r="K176" s="19"/>
      <c r="L176" s="20">
        <f>Table14[[#This Row],[Net Weight of 1 piece in kg]]*Table14[[#This Row],[Material 1 share of total (combined total of all materials shall equal 100%)]]</f>
        <v>0</v>
      </c>
      <c r="M176" s="81"/>
      <c r="N176" s="20">
        <f>(Table14[[#This Row],[Weight Material 1 in kg]]+(Table14[[#This Row],[Weight Material 1 in kg]]*Table14[[#This Row],[How much of material 1 is wasted in production? State in % of Material 1]]))*Table14[[#This Row],[Emission Factor Material 1 in kg CO2-eq/kg]]</f>
        <v>0</v>
      </c>
      <c r="O176" s="21"/>
      <c r="P176" s="21"/>
      <c r="Q176" s="21"/>
      <c r="R176" s="22"/>
      <c r="S176" s="19"/>
      <c r="T176" s="19"/>
      <c r="U176" s="20">
        <f>Table14[[#This Row],[Net Weight of 1 piece in kg]]*O176</f>
        <v>0</v>
      </c>
      <c r="V176" s="81"/>
      <c r="W176" s="20">
        <f>(Table14[[#This Row],[Weight of Material 2 in kg]]*Table14[[#This Row],[How much of material 2 is wasted in production? State in % of Material 2]]+Table14[[#This Row],[Weight of Material 2 in kg]])*Table14[[#This Row],[Emission Factor Material 2 kg CO2-eq/kg]]</f>
        <v>0</v>
      </c>
      <c r="X176" s="23"/>
      <c r="Y176" s="23"/>
      <c r="Z176" s="23"/>
      <c r="AA176" s="22"/>
      <c r="AB176" s="19"/>
      <c r="AC176" s="19"/>
      <c r="AD176" s="20">
        <f>Table14[[#This Row],[Net Weight of 1 piece in kg]]*X176</f>
        <v>0</v>
      </c>
      <c r="AE176" s="81"/>
      <c r="AF176" s="20">
        <f>(Table14[[#This Row],[Weight of Material 3 in kg]]*Table14[[#This Row],[How much of material 3 is wasted in production? State in % of Material 3]]+Table14[[#This Row],[Weight of Material 3 in kg]])*Table14[[#This Row],[Emission Factor Material 3 in kg CO2-eq/kg]]</f>
        <v>0</v>
      </c>
      <c r="AG176" s="23"/>
      <c r="AH176" s="23"/>
      <c r="AI176" s="23"/>
      <c r="AJ176" s="22"/>
      <c r="AK176" s="19"/>
      <c r="AL176" s="19"/>
      <c r="AM176" s="20">
        <f>Table14[[#This Row],[Net Weight of 1 piece in kg]]*Table14[[#This Row],[Material 4 share of total (combined total of all materials shall equal 100%)]]</f>
        <v>0</v>
      </c>
      <c r="AN176" s="81"/>
      <c r="AO176" s="20">
        <f>(Table14[[#This Row],[Weight of Material 4 in kg]]*Table14[[#This Row],[How much of material 4 is wasted in production? State in % of Material 4]]+Table14[[#This Row],[Weight of Material 4 in kg]])*Table14[[#This Row],[Emission Factor Secondary Material 4 in kg CO2-eq/kg]]</f>
        <v>0</v>
      </c>
      <c r="AP176" s="20">
        <f>Table14[[#This Row],[Emissios Material 1 in kg CO2-eq/pc]]+Table14[[#This Row],[emissions Material 2 in kg CO2-eq/pc]]+Table14[[#This Row],[Emisison of Material 3 in kg CO2-eq/pc]]+Table14[[#This Row],[Emissions of Material 4 in kg CO2-eq/pc]]</f>
        <v>0</v>
      </c>
      <c r="AQ176" s="19"/>
      <c r="AR176" s="19"/>
      <c r="AS176" s="24">
        <f>Table14[[#This Row],[Option 1 Processing: electricity consumption per piece in kwh]]+Table14[[#This Row],[Option 1 Processing: additional prodcution process electricity consumption per piece in kwh]]</f>
        <v>0</v>
      </c>
      <c r="AT176" s="40"/>
      <c r="AU176" s="19"/>
      <c r="AV176" s="41">
        <f>IF(Table14[[#This Row],[Option 2 Processing: Hourly eletricity consumption of process]]="",0,Table14[[#This Row],[Option 2 Processing: Hourly eletricity consumption of process]]/Table14[[#This Row],[Option 2: Pieces per hour]])</f>
        <v>0</v>
      </c>
      <c r="AW176" s="19"/>
      <c r="AX176" s="63"/>
      <c r="AY176" s="19"/>
      <c r="AZ176" s="41">
        <f>(Table14[[#This Row],[Option 1: Total electricity consumption in kwh per piece]]+AV176)*AW176</f>
        <v>0</v>
      </c>
      <c r="BA176" s="42"/>
      <c r="BB176" s="40"/>
      <c r="BC176" s="40"/>
      <c r="BD176" s="23"/>
      <c r="BE176" s="47">
        <f t="shared" si="6"/>
        <v>0</v>
      </c>
      <c r="BF176" s="20" t="e">
        <f t="shared" si="7"/>
        <v>#DIV/0!</v>
      </c>
    </row>
    <row r="177" spans="1:58" x14ac:dyDescent="0.35">
      <c r="A177" s="19"/>
      <c r="B177" s="19"/>
      <c r="C177" s="19"/>
      <c r="D17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7" s="20">
        <f>Table14[[#This Row],[Net Weight of 1 piece in kg]]+Table14[[#This Row],[Waste in kg per piece (please see waste % per material 1-4)]]</f>
        <v>0</v>
      </c>
      <c r="F177" s="21"/>
      <c r="G177" s="21"/>
      <c r="H177" s="21"/>
      <c r="I177" s="22"/>
      <c r="J177" s="19"/>
      <c r="K177" s="19"/>
      <c r="L177" s="20">
        <f>Table14[[#This Row],[Net Weight of 1 piece in kg]]*Table14[[#This Row],[Material 1 share of total (combined total of all materials shall equal 100%)]]</f>
        <v>0</v>
      </c>
      <c r="M177" s="81"/>
      <c r="N177" s="20">
        <f>(Table14[[#This Row],[Weight Material 1 in kg]]+(Table14[[#This Row],[Weight Material 1 in kg]]*Table14[[#This Row],[How much of material 1 is wasted in production? State in % of Material 1]]))*Table14[[#This Row],[Emission Factor Material 1 in kg CO2-eq/kg]]</f>
        <v>0</v>
      </c>
      <c r="O177" s="21"/>
      <c r="P177" s="21"/>
      <c r="Q177" s="21"/>
      <c r="R177" s="22"/>
      <c r="S177" s="19"/>
      <c r="T177" s="19"/>
      <c r="U177" s="20">
        <f>Table14[[#This Row],[Net Weight of 1 piece in kg]]*O177</f>
        <v>0</v>
      </c>
      <c r="V177" s="81"/>
      <c r="W177" s="20">
        <f>(Table14[[#This Row],[Weight of Material 2 in kg]]*Table14[[#This Row],[How much of material 2 is wasted in production? State in % of Material 2]]+Table14[[#This Row],[Weight of Material 2 in kg]])*Table14[[#This Row],[Emission Factor Material 2 kg CO2-eq/kg]]</f>
        <v>0</v>
      </c>
      <c r="X177" s="23"/>
      <c r="Y177" s="23"/>
      <c r="Z177" s="23"/>
      <c r="AA177" s="22"/>
      <c r="AB177" s="19"/>
      <c r="AC177" s="19"/>
      <c r="AD177" s="20">
        <f>Table14[[#This Row],[Net Weight of 1 piece in kg]]*X177</f>
        <v>0</v>
      </c>
      <c r="AE177" s="81"/>
      <c r="AF177" s="20">
        <f>(Table14[[#This Row],[Weight of Material 3 in kg]]*Table14[[#This Row],[How much of material 3 is wasted in production? State in % of Material 3]]+Table14[[#This Row],[Weight of Material 3 in kg]])*Table14[[#This Row],[Emission Factor Material 3 in kg CO2-eq/kg]]</f>
        <v>0</v>
      </c>
      <c r="AG177" s="23"/>
      <c r="AH177" s="23"/>
      <c r="AI177" s="23"/>
      <c r="AJ177" s="22"/>
      <c r="AK177" s="19"/>
      <c r="AL177" s="19"/>
      <c r="AM177" s="20">
        <f>Table14[[#This Row],[Net Weight of 1 piece in kg]]*Table14[[#This Row],[Material 4 share of total (combined total of all materials shall equal 100%)]]</f>
        <v>0</v>
      </c>
      <c r="AN177" s="81"/>
      <c r="AO177" s="20">
        <f>(Table14[[#This Row],[Weight of Material 4 in kg]]*Table14[[#This Row],[How much of material 4 is wasted in production? State in % of Material 4]]+Table14[[#This Row],[Weight of Material 4 in kg]])*Table14[[#This Row],[Emission Factor Secondary Material 4 in kg CO2-eq/kg]]</f>
        <v>0</v>
      </c>
      <c r="AP177" s="20">
        <f>Table14[[#This Row],[Emissios Material 1 in kg CO2-eq/pc]]+Table14[[#This Row],[emissions Material 2 in kg CO2-eq/pc]]+Table14[[#This Row],[Emisison of Material 3 in kg CO2-eq/pc]]+Table14[[#This Row],[Emissions of Material 4 in kg CO2-eq/pc]]</f>
        <v>0</v>
      </c>
      <c r="AQ177" s="19"/>
      <c r="AR177" s="19"/>
      <c r="AS177" s="24">
        <f>Table14[[#This Row],[Option 1 Processing: electricity consumption per piece in kwh]]+Table14[[#This Row],[Option 1 Processing: additional prodcution process electricity consumption per piece in kwh]]</f>
        <v>0</v>
      </c>
      <c r="AT177" s="40"/>
      <c r="AU177" s="19"/>
      <c r="AV177" s="41">
        <f>IF(Table14[[#This Row],[Option 2 Processing: Hourly eletricity consumption of process]]="",0,Table14[[#This Row],[Option 2 Processing: Hourly eletricity consumption of process]]/Table14[[#This Row],[Option 2: Pieces per hour]])</f>
        <v>0</v>
      </c>
      <c r="AW177" s="19"/>
      <c r="AX177" s="63"/>
      <c r="AY177" s="19"/>
      <c r="AZ177" s="41">
        <f>(Table14[[#This Row],[Option 1: Total electricity consumption in kwh per piece]]+AV177)*AW177</f>
        <v>0</v>
      </c>
      <c r="BA177" s="42"/>
      <c r="BB177" s="40"/>
      <c r="BC177" s="40"/>
      <c r="BD177" s="23"/>
      <c r="BE177" s="47">
        <f t="shared" si="6"/>
        <v>0</v>
      </c>
      <c r="BF177" s="20" t="e">
        <f t="shared" si="7"/>
        <v>#DIV/0!</v>
      </c>
    </row>
    <row r="178" spans="1:58" x14ac:dyDescent="0.35">
      <c r="A178" s="19"/>
      <c r="B178" s="19"/>
      <c r="C178" s="19"/>
      <c r="D17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8" s="20">
        <f>Table14[[#This Row],[Net Weight of 1 piece in kg]]+Table14[[#This Row],[Waste in kg per piece (please see waste % per material 1-4)]]</f>
        <v>0</v>
      </c>
      <c r="F178" s="21"/>
      <c r="G178" s="21"/>
      <c r="H178" s="21"/>
      <c r="I178" s="22"/>
      <c r="J178" s="19"/>
      <c r="K178" s="19"/>
      <c r="L178" s="20">
        <f>Table14[[#This Row],[Net Weight of 1 piece in kg]]*Table14[[#This Row],[Material 1 share of total (combined total of all materials shall equal 100%)]]</f>
        <v>0</v>
      </c>
      <c r="M178" s="81"/>
      <c r="N178" s="20">
        <f>(Table14[[#This Row],[Weight Material 1 in kg]]+(Table14[[#This Row],[Weight Material 1 in kg]]*Table14[[#This Row],[How much of material 1 is wasted in production? State in % of Material 1]]))*Table14[[#This Row],[Emission Factor Material 1 in kg CO2-eq/kg]]</f>
        <v>0</v>
      </c>
      <c r="O178" s="21"/>
      <c r="P178" s="21"/>
      <c r="Q178" s="21"/>
      <c r="R178" s="22"/>
      <c r="S178" s="19"/>
      <c r="T178" s="19"/>
      <c r="U178" s="20">
        <f>Table14[[#This Row],[Net Weight of 1 piece in kg]]*O178</f>
        <v>0</v>
      </c>
      <c r="V178" s="81"/>
      <c r="W178" s="20">
        <f>(Table14[[#This Row],[Weight of Material 2 in kg]]*Table14[[#This Row],[How much of material 2 is wasted in production? State in % of Material 2]]+Table14[[#This Row],[Weight of Material 2 in kg]])*Table14[[#This Row],[Emission Factor Material 2 kg CO2-eq/kg]]</f>
        <v>0</v>
      </c>
      <c r="X178" s="23"/>
      <c r="Y178" s="23"/>
      <c r="Z178" s="23"/>
      <c r="AA178" s="22"/>
      <c r="AB178" s="19"/>
      <c r="AC178" s="19"/>
      <c r="AD178" s="20">
        <f>Table14[[#This Row],[Net Weight of 1 piece in kg]]*X178</f>
        <v>0</v>
      </c>
      <c r="AE178" s="81"/>
      <c r="AF178" s="20">
        <f>(Table14[[#This Row],[Weight of Material 3 in kg]]*Table14[[#This Row],[How much of material 3 is wasted in production? State in % of Material 3]]+Table14[[#This Row],[Weight of Material 3 in kg]])*Table14[[#This Row],[Emission Factor Material 3 in kg CO2-eq/kg]]</f>
        <v>0</v>
      </c>
      <c r="AG178" s="23"/>
      <c r="AH178" s="23"/>
      <c r="AI178" s="23"/>
      <c r="AJ178" s="22"/>
      <c r="AK178" s="19"/>
      <c r="AL178" s="19"/>
      <c r="AM178" s="20">
        <f>Table14[[#This Row],[Net Weight of 1 piece in kg]]*Table14[[#This Row],[Material 4 share of total (combined total of all materials shall equal 100%)]]</f>
        <v>0</v>
      </c>
      <c r="AN178" s="81"/>
      <c r="AO178" s="20">
        <f>(Table14[[#This Row],[Weight of Material 4 in kg]]*Table14[[#This Row],[How much of material 4 is wasted in production? State in % of Material 4]]+Table14[[#This Row],[Weight of Material 4 in kg]])*Table14[[#This Row],[Emission Factor Secondary Material 4 in kg CO2-eq/kg]]</f>
        <v>0</v>
      </c>
      <c r="AP178" s="20">
        <f>Table14[[#This Row],[Emissios Material 1 in kg CO2-eq/pc]]+Table14[[#This Row],[emissions Material 2 in kg CO2-eq/pc]]+Table14[[#This Row],[Emisison of Material 3 in kg CO2-eq/pc]]+Table14[[#This Row],[Emissions of Material 4 in kg CO2-eq/pc]]</f>
        <v>0</v>
      </c>
      <c r="AQ178" s="19"/>
      <c r="AR178" s="19"/>
      <c r="AS178" s="24">
        <f>Table14[[#This Row],[Option 1 Processing: electricity consumption per piece in kwh]]+Table14[[#This Row],[Option 1 Processing: additional prodcution process electricity consumption per piece in kwh]]</f>
        <v>0</v>
      </c>
      <c r="AT178" s="40"/>
      <c r="AU178" s="19"/>
      <c r="AV178" s="41">
        <f>IF(Table14[[#This Row],[Option 2 Processing: Hourly eletricity consumption of process]]="",0,Table14[[#This Row],[Option 2 Processing: Hourly eletricity consumption of process]]/Table14[[#This Row],[Option 2: Pieces per hour]])</f>
        <v>0</v>
      </c>
      <c r="AW178" s="19"/>
      <c r="AX178" s="63"/>
      <c r="AY178" s="19"/>
      <c r="AZ178" s="41">
        <f>(Table14[[#This Row],[Option 1: Total electricity consumption in kwh per piece]]+AV178)*AW178</f>
        <v>0</v>
      </c>
      <c r="BA178" s="42"/>
      <c r="BB178" s="40"/>
      <c r="BC178" s="40"/>
      <c r="BD178" s="23"/>
      <c r="BE178" s="47">
        <f t="shared" si="6"/>
        <v>0</v>
      </c>
      <c r="BF178" s="20" t="e">
        <f t="shared" si="7"/>
        <v>#DIV/0!</v>
      </c>
    </row>
    <row r="179" spans="1:58" x14ac:dyDescent="0.35">
      <c r="A179" s="19"/>
      <c r="B179" s="19"/>
      <c r="C179" s="19"/>
      <c r="D17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9" s="20">
        <f>Table14[[#This Row],[Net Weight of 1 piece in kg]]+Table14[[#This Row],[Waste in kg per piece (please see waste % per material 1-4)]]</f>
        <v>0</v>
      </c>
      <c r="F179" s="21"/>
      <c r="G179" s="21"/>
      <c r="H179" s="21"/>
      <c r="I179" s="22"/>
      <c r="J179" s="19"/>
      <c r="K179" s="19"/>
      <c r="L179" s="20">
        <f>Table14[[#This Row],[Net Weight of 1 piece in kg]]*Table14[[#This Row],[Material 1 share of total (combined total of all materials shall equal 100%)]]</f>
        <v>0</v>
      </c>
      <c r="M179" s="81"/>
      <c r="N179" s="20">
        <f>(Table14[[#This Row],[Weight Material 1 in kg]]+(Table14[[#This Row],[Weight Material 1 in kg]]*Table14[[#This Row],[How much of material 1 is wasted in production? State in % of Material 1]]))*Table14[[#This Row],[Emission Factor Material 1 in kg CO2-eq/kg]]</f>
        <v>0</v>
      </c>
      <c r="O179" s="21"/>
      <c r="P179" s="21"/>
      <c r="Q179" s="21"/>
      <c r="R179" s="22"/>
      <c r="S179" s="19"/>
      <c r="T179" s="19"/>
      <c r="U179" s="20">
        <f>Table14[[#This Row],[Net Weight of 1 piece in kg]]*O179</f>
        <v>0</v>
      </c>
      <c r="V179" s="81"/>
      <c r="W179" s="20">
        <f>(Table14[[#This Row],[Weight of Material 2 in kg]]*Table14[[#This Row],[How much of material 2 is wasted in production? State in % of Material 2]]+Table14[[#This Row],[Weight of Material 2 in kg]])*Table14[[#This Row],[Emission Factor Material 2 kg CO2-eq/kg]]</f>
        <v>0</v>
      </c>
      <c r="X179" s="23"/>
      <c r="Y179" s="23"/>
      <c r="Z179" s="23"/>
      <c r="AA179" s="22"/>
      <c r="AB179" s="19"/>
      <c r="AC179" s="19"/>
      <c r="AD179" s="20">
        <f>Table14[[#This Row],[Net Weight of 1 piece in kg]]*X179</f>
        <v>0</v>
      </c>
      <c r="AE179" s="81"/>
      <c r="AF179" s="20">
        <f>(Table14[[#This Row],[Weight of Material 3 in kg]]*Table14[[#This Row],[How much of material 3 is wasted in production? State in % of Material 3]]+Table14[[#This Row],[Weight of Material 3 in kg]])*Table14[[#This Row],[Emission Factor Material 3 in kg CO2-eq/kg]]</f>
        <v>0</v>
      </c>
      <c r="AG179" s="23"/>
      <c r="AH179" s="23"/>
      <c r="AI179" s="23"/>
      <c r="AJ179" s="22"/>
      <c r="AK179" s="19"/>
      <c r="AL179" s="19"/>
      <c r="AM179" s="20">
        <f>Table14[[#This Row],[Net Weight of 1 piece in kg]]*Table14[[#This Row],[Material 4 share of total (combined total of all materials shall equal 100%)]]</f>
        <v>0</v>
      </c>
      <c r="AN179" s="81"/>
      <c r="AO179" s="20">
        <f>(Table14[[#This Row],[Weight of Material 4 in kg]]*Table14[[#This Row],[How much of material 4 is wasted in production? State in % of Material 4]]+Table14[[#This Row],[Weight of Material 4 in kg]])*Table14[[#This Row],[Emission Factor Secondary Material 4 in kg CO2-eq/kg]]</f>
        <v>0</v>
      </c>
      <c r="AP179" s="20">
        <f>Table14[[#This Row],[Emissios Material 1 in kg CO2-eq/pc]]+Table14[[#This Row],[emissions Material 2 in kg CO2-eq/pc]]+Table14[[#This Row],[Emisison of Material 3 in kg CO2-eq/pc]]+Table14[[#This Row],[Emissions of Material 4 in kg CO2-eq/pc]]</f>
        <v>0</v>
      </c>
      <c r="AQ179" s="19"/>
      <c r="AR179" s="19"/>
      <c r="AS179" s="24">
        <f>Table14[[#This Row],[Option 1 Processing: electricity consumption per piece in kwh]]+Table14[[#This Row],[Option 1 Processing: additional prodcution process electricity consumption per piece in kwh]]</f>
        <v>0</v>
      </c>
      <c r="AT179" s="40"/>
      <c r="AU179" s="19"/>
      <c r="AV179" s="41">
        <f>IF(Table14[[#This Row],[Option 2 Processing: Hourly eletricity consumption of process]]="",0,Table14[[#This Row],[Option 2 Processing: Hourly eletricity consumption of process]]/Table14[[#This Row],[Option 2: Pieces per hour]])</f>
        <v>0</v>
      </c>
      <c r="AW179" s="19"/>
      <c r="AX179" s="63"/>
      <c r="AY179" s="19"/>
      <c r="AZ179" s="41">
        <f>(Table14[[#This Row],[Option 1: Total electricity consumption in kwh per piece]]+AV179)*AW179</f>
        <v>0</v>
      </c>
      <c r="BA179" s="42"/>
      <c r="BB179" s="40"/>
      <c r="BC179" s="40"/>
      <c r="BD179" s="23"/>
      <c r="BE179" s="47">
        <f t="shared" si="6"/>
        <v>0</v>
      </c>
      <c r="BF179" s="20" t="e">
        <f t="shared" si="7"/>
        <v>#DIV/0!</v>
      </c>
    </row>
    <row r="180" spans="1:58" x14ac:dyDescent="0.35">
      <c r="A180" s="19"/>
      <c r="B180" s="19"/>
      <c r="C180" s="19"/>
      <c r="D18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0" s="20">
        <f>Table14[[#This Row],[Net Weight of 1 piece in kg]]+Table14[[#This Row],[Waste in kg per piece (please see waste % per material 1-4)]]</f>
        <v>0</v>
      </c>
      <c r="F180" s="21"/>
      <c r="G180" s="21"/>
      <c r="H180" s="21"/>
      <c r="I180" s="22"/>
      <c r="J180" s="19"/>
      <c r="K180" s="19"/>
      <c r="L180" s="20">
        <f>Table14[[#This Row],[Net Weight of 1 piece in kg]]*Table14[[#This Row],[Material 1 share of total (combined total of all materials shall equal 100%)]]</f>
        <v>0</v>
      </c>
      <c r="M180" s="81"/>
      <c r="N180" s="20">
        <f>(Table14[[#This Row],[Weight Material 1 in kg]]+(Table14[[#This Row],[Weight Material 1 in kg]]*Table14[[#This Row],[How much of material 1 is wasted in production? State in % of Material 1]]))*Table14[[#This Row],[Emission Factor Material 1 in kg CO2-eq/kg]]</f>
        <v>0</v>
      </c>
      <c r="O180" s="21"/>
      <c r="P180" s="21"/>
      <c r="Q180" s="21"/>
      <c r="R180" s="22"/>
      <c r="S180" s="19"/>
      <c r="T180" s="19"/>
      <c r="U180" s="20">
        <f>Table14[[#This Row],[Net Weight of 1 piece in kg]]*O180</f>
        <v>0</v>
      </c>
      <c r="V180" s="81"/>
      <c r="W180" s="20">
        <f>(Table14[[#This Row],[Weight of Material 2 in kg]]*Table14[[#This Row],[How much of material 2 is wasted in production? State in % of Material 2]]+Table14[[#This Row],[Weight of Material 2 in kg]])*Table14[[#This Row],[Emission Factor Material 2 kg CO2-eq/kg]]</f>
        <v>0</v>
      </c>
      <c r="X180" s="23"/>
      <c r="Y180" s="23"/>
      <c r="Z180" s="23"/>
      <c r="AA180" s="22"/>
      <c r="AB180" s="19"/>
      <c r="AC180" s="19"/>
      <c r="AD180" s="20">
        <f>Table14[[#This Row],[Net Weight of 1 piece in kg]]*X180</f>
        <v>0</v>
      </c>
      <c r="AE180" s="81"/>
      <c r="AF180" s="20">
        <f>(Table14[[#This Row],[Weight of Material 3 in kg]]*Table14[[#This Row],[How much of material 3 is wasted in production? State in % of Material 3]]+Table14[[#This Row],[Weight of Material 3 in kg]])*Table14[[#This Row],[Emission Factor Material 3 in kg CO2-eq/kg]]</f>
        <v>0</v>
      </c>
      <c r="AG180" s="23"/>
      <c r="AH180" s="23"/>
      <c r="AI180" s="23"/>
      <c r="AJ180" s="22"/>
      <c r="AK180" s="19"/>
      <c r="AL180" s="19"/>
      <c r="AM180" s="20">
        <f>Table14[[#This Row],[Net Weight of 1 piece in kg]]*Table14[[#This Row],[Material 4 share of total (combined total of all materials shall equal 100%)]]</f>
        <v>0</v>
      </c>
      <c r="AN180" s="81"/>
      <c r="AO180" s="20">
        <f>(Table14[[#This Row],[Weight of Material 4 in kg]]*Table14[[#This Row],[How much of material 4 is wasted in production? State in % of Material 4]]+Table14[[#This Row],[Weight of Material 4 in kg]])*Table14[[#This Row],[Emission Factor Secondary Material 4 in kg CO2-eq/kg]]</f>
        <v>0</v>
      </c>
      <c r="AP180" s="20">
        <f>Table14[[#This Row],[Emissios Material 1 in kg CO2-eq/pc]]+Table14[[#This Row],[emissions Material 2 in kg CO2-eq/pc]]+Table14[[#This Row],[Emisison of Material 3 in kg CO2-eq/pc]]+Table14[[#This Row],[Emissions of Material 4 in kg CO2-eq/pc]]</f>
        <v>0</v>
      </c>
      <c r="AQ180" s="19"/>
      <c r="AR180" s="19"/>
      <c r="AS180" s="24">
        <f>Table14[[#This Row],[Option 1 Processing: electricity consumption per piece in kwh]]+Table14[[#This Row],[Option 1 Processing: additional prodcution process electricity consumption per piece in kwh]]</f>
        <v>0</v>
      </c>
      <c r="AT180" s="40"/>
      <c r="AU180" s="19"/>
      <c r="AV180" s="41">
        <f>IF(Table14[[#This Row],[Option 2 Processing: Hourly eletricity consumption of process]]="",0,Table14[[#This Row],[Option 2 Processing: Hourly eletricity consumption of process]]/Table14[[#This Row],[Option 2: Pieces per hour]])</f>
        <v>0</v>
      </c>
      <c r="AW180" s="19"/>
      <c r="AX180" s="63"/>
      <c r="AY180" s="19"/>
      <c r="AZ180" s="41">
        <f>(Table14[[#This Row],[Option 1: Total electricity consumption in kwh per piece]]+AV180)*AW180</f>
        <v>0</v>
      </c>
      <c r="BA180" s="42"/>
      <c r="BB180" s="40"/>
      <c r="BC180" s="40"/>
      <c r="BD180" s="23"/>
      <c r="BE180" s="47">
        <f t="shared" si="6"/>
        <v>0</v>
      </c>
      <c r="BF180" s="20" t="e">
        <f t="shared" si="7"/>
        <v>#DIV/0!</v>
      </c>
    </row>
    <row r="181" spans="1:58" x14ac:dyDescent="0.35">
      <c r="A181" s="19"/>
      <c r="B181" s="19"/>
      <c r="C181" s="19"/>
      <c r="D18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1" s="20">
        <f>Table14[[#This Row],[Net Weight of 1 piece in kg]]+Table14[[#This Row],[Waste in kg per piece (please see waste % per material 1-4)]]</f>
        <v>0</v>
      </c>
      <c r="F181" s="21"/>
      <c r="G181" s="21"/>
      <c r="H181" s="21"/>
      <c r="I181" s="22"/>
      <c r="J181" s="19"/>
      <c r="K181" s="19"/>
      <c r="L181" s="20">
        <f>Table14[[#This Row],[Net Weight of 1 piece in kg]]*Table14[[#This Row],[Material 1 share of total (combined total of all materials shall equal 100%)]]</f>
        <v>0</v>
      </c>
      <c r="M181" s="81"/>
      <c r="N181" s="20">
        <f>(Table14[[#This Row],[Weight Material 1 in kg]]+(Table14[[#This Row],[Weight Material 1 in kg]]*Table14[[#This Row],[How much of material 1 is wasted in production? State in % of Material 1]]))*Table14[[#This Row],[Emission Factor Material 1 in kg CO2-eq/kg]]</f>
        <v>0</v>
      </c>
      <c r="O181" s="21"/>
      <c r="P181" s="21"/>
      <c r="Q181" s="21"/>
      <c r="R181" s="22"/>
      <c r="S181" s="19"/>
      <c r="T181" s="19"/>
      <c r="U181" s="20">
        <f>Table14[[#This Row],[Net Weight of 1 piece in kg]]*O181</f>
        <v>0</v>
      </c>
      <c r="V181" s="81"/>
      <c r="W181" s="20">
        <f>(Table14[[#This Row],[Weight of Material 2 in kg]]*Table14[[#This Row],[How much of material 2 is wasted in production? State in % of Material 2]]+Table14[[#This Row],[Weight of Material 2 in kg]])*Table14[[#This Row],[Emission Factor Material 2 kg CO2-eq/kg]]</f>
        <v>0</v>
      </c>
      <c r="X181" s="23"/>
      <c r="Y181" s="23"/>
      <c r="Z181" s="23"/>
      <c r="AA181" s="22"/>
      <c r="AB181" s="19"/>
      <c r="AC181" s="19"/>
      <c r="AD181" s="20">
        <f>Table14[[#This Row],[Net Weight of 1 piece in kg]]*X181</f>
        <v>0</v>
      </c>
      <c r="AE181" s="81"/>
      <c r="AF181" s="20">
        <f>(Table14[[#This Row],[Weight of Material 3 in kg]]*Table14[[#This Row],[How much of material 3 is wasted in production? State in % of Material 3]]+Table14[[#This Row],[Weight of Material 3 in kg]])*Table14[[#This Row],[Emission Factor Material 3 in kg CO2-eq/kg]]</f>
        <v>0</v>
      </c>
      <c r="AG181" s="23"/>
      <c r="AH181" s="23"/>
      <c r="AI181" s="23"/>
      <c r="AJ181" s="22"/>
      <c r="AK181" s="19"/>
      <c r="AL181" s="19"/>
      <c r="AM181" s="20">
        <f>Table14[[#This Row],[Net Weight of 1 piece in kg]]*Table14[[#This Row],[Material 4 share of total (combined total of all materials shall equal 100%)]]</f>
        <v>0</v>
      </c>
      <c r="AN181" s="81"/>
      <c r="AO181" s="20">
        <f>(Table14[[#This Row],[Weight of Material 4 in kg]]*Table14[[#This Row],[How much of material 4 is wasted in production? State in % of Material 4]]+Table14[[#This Row],[Weight of Material 4 in kg]])*Table14[[#This Row],[Emission Factor Secondary Material 4 in kg CO2-eq/kg]]</f>
        <v>0</v>
      </c>
      <c r="AP181" s="20">
        <f>Table14[[#This Row],[Emissios Material 1 in kg CO2-eq/pc]]+Table14[[#This Row],[emissions Material 2 in kg CO2-eq/pc]]+Table14[[#This Row],[Emisison of Material 3 in kg CO2-eq/pc]]+Table14[[#This Row],[Emissions of Material 4 in kg CO2-eq/pc]]</f>
        <v>0</v>
      </c>
      <c r="AQ181" s="19"/>
      <c r="AR181" s="19"/>
      <c r="AS181" s="24">
        <f>Table14[[#This Row],[Option 1 Processing: electricity consumption per piece in kwh]]+Table14[[#This Row],[Option 1 Processing: additional prodcution process electricity consumption per piece in kwh]]</f>
        <v>0</v>
      </c>
      <c r="AT181" s="40"/>
      <c r="AU181" s="19"/>
      <c r="AV181" s="41">
        <f>IF(Table14[[#This Row],[Option 2 Processing: Hourly eletricity consumption of process]]="",0,Table14[[#This Row],[Option 2 Processing: Hourly eletricity consumption of process]]/Table14[[#This Row],[Option 2: Pieces per hour]])</f>
        <v>0</v>
      </c>
      <c r="AW181" s="19"/>
      <c r="AX181" s="63"/>
      <c r="AY181" s="19"/>
      <c r="AZ181" s="41">
        <f>(Table14[[#This Row],[Option 1: Total electricity consumption in kwh per piece]]+AV181)*AW181</f>
        <v>0</v>
      </c>
      <c r="BA181" s="42"/>
      <c r="BB181" s="40"/>
      <c r="BC181" s="40"/>
      <c r="BD181" s="23"/>
      <c r="BE181" s="47">
        <f t="shared" si="6"/>
        <v>0</v>
      </c>
      <c r="BF181" s="20" t="e">
        <f t="shared" si="7"/>
        <v>#DIV/0!</v>
      </c>
    </row>
    <row r="182" spans="1:58" x14ac:dyDescent="0.35">
      <c r="A182" s="19"/>
      <c r="B182" s="19"/>
      <c r="C182" s="19"/>
      <c r="D18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2" s="20">
        <f>Table14[[#This Row],[Net Weight of 1 piece in kg]]+Table14[[#This Row],[Waste in kg per piece (please see waste % per material 1-4)]]</f>
        <v>0</v>
      </c>
      <c r="F182" s="21"/>
      <c r="G182" s="21"/>
      <c r="H182" s="21"/>
      <c r="I182" s="22"/>
      <c r="J182" s="19"/>
      <c r="K182" s="19"/>
      <c r="L182" s="20">
        <f>Table14[[#This Row],[Net Weight of 1 piece in kg]]*Table14[[#This Row],[Material 1 share of total (combined total of all materials shall equal 100%)]]</f>
        <v>0</v>
      </c>
      <c r="M182" s="81"/>
      <c r="N182" s="20">
        <f>(Table14[[#This Row],[Weight Material 1 in kg]]+(Table14[[#This Row],[Weight Material 1 in kg]]*Table14[[#This Row],[How much of material 1 is wasted in production? State in % of Material 1]]))*Table14[[#This Row],[Emission Factor Material 1 in kg CO2-eq/kg]]</f>
        <v>0</v>
      </c>
      <c r="O182" s="21"/>
      <c r="P182" s="21"/>
      <c r="Q182" s="21"/>
      <c r="R182" s="22"/>
      <c r="S182" s="19"/>
      <c r="T182" s="19"/>
      <c r="U182" s="20">
        <f>Table14[[#This Row],[Net Weight of 1 piece in kg]]*O182</f>
        <v>0</v>
      </c>
      <c r="V182" s="81"/>
      <c r="W182" s="20">
        <f>(Table14[[#This Row],[Weight of Material 2 in kg]]*Table14[[#This Row],[How much of material 2 is wasted in production? State in % of Material 2]]+Table14[[#This Row],[Weight of Material 2 in kg]])*Table14[[#This Row],[Emission Factor Material 2 kg CO2-eq/kg]]</f>
        <v>0</v>
      </c>
      <c r="X182" s="23"/>
      <c r="Y182" s="23"/>
      <c r="Z182" s="23"/>
      <c r="AA182" s="22"/>
      <c r="AB182" s="19"/>
      <c r="AC182" s="19"/>
      <c r="AD182" s="20">
        <f>Table14[[#This Row],[Net Weight of 1 piece in kg]]*X182</f>
        <v>0</v>
      </c>
      <c r="AE182" s="81"/>
      <c r="AF182" s="20">
        <f>(Table14[[#This Row],[Weight of Material 3 in kg]]*Table14[[#This Row],[How much of material 3 is wasted in production? State in % of Material 3]]+Table14[[#This Row],[Weight of Material 3 in kg]])*Table14[[#This Row],[Emission Factor Material 3 in kg CO2-eq/kg]]</f>
        <v>0</v>
      </c>
      <c r="AG182" s="23"/>
      <c r="AH182" s="23"/>
      <c r="AI182" s="23"/>
      <c r="AJ182" s="22"/>
      <c r="AK182" s="19"/>
      <c r="AL182" s="19"/>
      <c r="AM182" s="20">
        <f>Table14[[#This Row],[Net Weight of 1 piece in kg]]*Table14[[#This Row],[Material 4 share of total (combined total of all materials shall equal 100%)]]</f>
        <v>0</v>
      </c>
      <c r="AN182" s="81"/>
      <c r="AO182" s="20">
        <f>(Table14[[#This Row],[Weight of Material 4 in kg]]*Table14[[#This Row],[How much of material 4 is wasted in production? State in % of Material 4]]+Table14[[#This Row],[Weight of Material 4 in kg]])*Table14[[#This Row],[Emission Factor Secondary Material 4 in kg CO2-eq/kg]]</f>
        <v>0</v>
      </c>
      <c r="AP182" s="20">
        <f>Table14[[#This Row],[Emissios Material 1 in kg CO2-eq/pc]]+Table14[[#This Row],[emissions Material 2 in kg CO2-eq/pc]]+Table14[[#This Row],[Emisison of Material 3 in kg CO2-eq/pc]]+Table14[[#This Row],[Emissions of Material 4 in kg CO2-eq/pc]]</f>
        <v>0</v>
      </c>
      <c r="AQ182" s="19"/>
      <c r="AR182" s="19"/>
      <c r="AS182" s="24">
        <f>Table14[[#This Row],[Option 1 Processing: electricity consumption per piece in kwh]]+Table14[[#This Row],[Option 1 Processing: additional prodcution process electricity consumption per piece in kwh]]</f>
        <v>0</v>
      </c>
      <c r="AT182" s="40"/>
      <c r="AU182" s="19"/>
      <c r="AV182" s="41">
        <f>IF(Table14[[#This Row],[Option 2 Processing: Hourly eletricity consumption of process]]="",0,Table14[[#This Row],[Option 2 Processing: Hourly eletricity consumption of process]]/Table14[[#This Row],[Option 2: Pieces per hour]])</f>
        <v>0</v>
      </c>
      <c r="AW182" s="19"/>
      <c r="AX182" s="63"/>
      <c r="AY182" s="19"/>
      <c r="AZ182" s="41">
        <f>(Table14[[#This Row],[Option 1: Total electricity consumption in kwh per piece]]+AV182)*AW182</f>
        <v>0</v>
      </c>
      <c r="BA182" s="42"/>
      <c r="BB182" s="40"/>
      <c r="BC182" s="40"/>
      <c r="BD182" s="23"/>
      <c r="BE182" s="47">
        <f t="shared" si="6"/>
        <v>0</v>
      </c>
      <c r="BF182" s="20" t="e">
        <f t="shared" si="7"/>
        <v>#DIV/0!</v>
      </c>
    </row>
    <row r="183" spans="1:58" x14ac:dyDescent="0.35">
      <c r="A183" s="19"/>
      <c r="B183" s="19"/>
      <c r="C183" s="19"/>
      <c r="D18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3" s="20">
        <f>Table14[[#This Row],[Net Weight of 1 piece in kg]]+Table14[[#This Row],[Waste in kg per piece (please see waste % per material 1-4)]]</f>
        <v>0</v>
      </c>
      <c r="F183" s="21"/>
      <c r="G183" s="21"/>
      <c r="H183" s="21"/>
      <c r="I183" s="22"/>
      <c r="J183" s="19"/>
      <c r="K183" s="19"/>
      <c r="L183" s="20">
        <f>Table14[[#This Row],[Net Weight of 1 piece in kg]]*Table14[[#This Row],[Material 1 share of total (combined total of all materials shall equal 100%)]]</f>
        <v>0</v>
      </c>
      <c r="M183" s="81"/>
      <c r="N183" s="20">
        <f>(Table14[[#This Row],[Weight Material 1 in kg]]+(Table14[[#This Row],[Weight Material 1 in kg]]*Table14[[#This Row],[How much of material 1 is wasted in production? State in % of Material 1]]))*Table14[[#This Row],[Emission Factor Material 1 in kg CO2-eq/kg]]</f>
        <v>0</v>
      </c>
      <c r="O183" s="21"/>
      <c r="P183" s="21"/>
      <c r="Q183" s="21"/>
      <c r="R183" s="22"/>
      <c r="S183" s="19"/>
      <c r="T183" s="19"/>
      <c r="U183" s="20">
        <f>Table14[[#This Row],[Net Weight of 1 piece in kg]]*O183</f>
        <v>0</v>
      </c>
      <c r="V183" s="81"/>
      <c r="W183" s="20">
        <f>(Table14[[#This Row],[Weight of Material 2 in kg]]*Table14[[#This Row],[How much of material 2 is wasted in production? State in % of Material 2]]+Table14[[#This Row],[Weight of Material 2 in kg]])*Table14[[#This Row],[Emission Factor Material 2 kg CO2-eq/kg]]</f>
        <v>0</v>
      </c>
      <c r="X183" s="23"/>
      <c r="Y183" s="23"/>
      <c r="Z183" s="23"/>
      <c r="AA183" s="22"/>
      <c r="AB183" s="19"/>
      <c r="AC183" s="19"/>
      <c r="AD183" s="20">
        <f>Table14[[#This Row],[Net Weight of 1 piece in kg]]*X183</f>
        <v>0</v>
      </c>
      <c r="AE183" s="81"/>
      <c r="AF183" s="20">
        <f>(Table14[[#This Row],[Weight of Material 3 in kg]]*Table14[[#This Row],[How much of material 3 is wasted in production? State in % of Material 3]]+Table14[[#This Row],[Weight of Material 3 in kg]])*Table14[[#This Row],[Emission Factor Material 3 in kg CO2-eq/kg]]</f>
        <v>0</v>
      </c>
      <c r="AG183" s="23"/>
      <c r="AH183" s="23"/>
      <c r="AI183" s="23"/>
      <c r="AJ183" s="22"/>
      <c r="AK183" s="19"/>
      <c r="AL183" s="19"/>
      <c r="AM183" s="20">
        <f>Table14[[#This Row],[Net Weight of 1 piece in kg]]*Table14[[#This Row],[Material 4 share of total (combined total of all materials shall equal 100%)]]</f>
        <v>0</v>
      </c>
      <c r="AN183" s="81"/>
      <c r="AO183" s="20">
        <f>(Table14[[#This Row],[Weight of Material 4 in kg]]*Table14[[#This Row],[How much of material 4 is wasted in production? State in % of Material 4]]+Table14[[#This Row],[Weight of Material 4 in kg]])*Table14[[#This Row],[Emission Factor Secondary Material 4 in kg CO2-eq/kg]]</f>
        <v>0</v>
      </c>
      <c r="AP183" s="20">
        <f>Table14[[#This Row],[Emissios Material 1 in kg CO2-eq/pc]]+Table14[[#This Row],[emissions Material 2 in kg CO2-eq/pc]]+Table14[[#This Row],[Emisison of Material 3 in kg CO2-eq/pc]]+Table14[[#This Row],[Emissions of Material 4 in kg CO2-eq/pc]]</f>
        <v>0</v>
      </c>
      <c r="AQ183" s="19"/>
      <c r="AR183" s="19"/>
      <c r="AS183" s="24">
        <f>Table14[[#This Row],[Option 1 Processing: electricity consumption per piece in kwh]]+Table14[[#This Row],[Option 1 Processing: additional prodcution process electricity consumption per piece in kwh]]</f>
        <v>0</v>
      </c>
      <c r="AT183" s="40"/>
      <c r="AU183" s="19"/>
      <c r="AV183" s="41">
        <f>IF(Table14[[#This Row],[Option 2 Processing: Hourly eletricity consumption of process]]="",0,Table14[[#This Row],[Option 2 Processing: Hourly eletricity consumption of process]]/Table14[[#This Row],[Option 2: Pieces per hour]])</f>
        <v>0</v>
      </c>
      <c r="AW183" s="19"/>
      <c r="AX183" s="63"/>
      <c r="AY183" s="19"/>
      <c r="AZ183" s="41">
        <f>(Table14[[#This Row],[Option 1: Total electricity consumption in kwh per piece]]+AV183)*AW183</f>
        <v>0</v>
      </c>
      <c r="BA183" s="42"/>
      <c r="BB183" s="40"/>
      <c r="BC183" s="40"/>
      <c r="BD183" s="23"/>
      <c r="BE183" s="47">
        <f t="shared" si="6"/>
        <v>0</v>
      </c>
      <c r="BF183" s="20" t="e">
        <f t="shared" si="7"/>
        <v>#DIV/0!</v>
      </c>
    </row>
    <row r="184" spans="1:58" x14ac:dyDescent="0.35">
      <c r="A184" s="19"/>
      <c r="B184" s="19"/>
      <c r="C184" s="19"/>
      <c r="D18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4" s="20">
        <f>Table14[[#This Row],[Net Weight of 1 piece in kg]]+Table14[[#This Row],[Waste in kg per piece (please see waste % per material 1-4)]]</f>
        <v>0</v>
      </c>
      <c r="F184" s="21"/>
      <c r="G184" s="21"/>
      <c r="H184" s="21"/>
      <c r="I184" s="22"/>
      <c r="J184" s="19"/>
      <c r="K184" s="19"/>
      <c r="L184" s="20">
        <f>Table14[[#This Row],[Net Weight of 1 piece in kg]]*Table14[[#This Row],[Material 1 share of total (combined total of all materials shall equal 100%)]]</f>
        <v>0</v>
      </c>
      <c r="M184" s="81"/>
      <c r="N184" s="20">
        <f>(Table14[[#This Row],[Weight Material 1 in kg]]+(Table14[[#This Row],[Weight Material 1 in kg]]*Table14[[#This Row],[How much of material 1 is wasted in production? State in % of Material 1]]))*Table14[[#This Row],[Emission Factor Material 1 in kg CO2-eq/kg]]</f>
        <v>0</v>
      </c>
      <c r="O184" s="21"/>
      <c r="P184" s="21"/>
      <c r="Q184" s="21"/>
      <c r="R184" s="22"/>
      <c r="S184" s="19"/>
      <c r="T184" s="19"/>
      <c r="U184" s="20">
        <f>Table14[[#This Row],[Net Weight of 1 piece in kg]]*O184</f>
        <v>0</v>
      </c>
      <c r="V184" s="81"/>
      <c r="W184" s="20">
        <f>(Table14[[#This Row],[Weight of Material 2 in kg]]*Table14[[#This Row],[How much of material 2 is wasted in production? State in % of Material 2]]+Table14[[#This Row],[Weight of Material 2 in kg]])*Table14[[#This Row],[Emission Factor Material 2 kg CO2-eq/kg]]</f>
        <v>0</v>
      </c>
      <c r="X184" s="23"/>
      <c r="Y184" s="23"/>
      <c r="Z184" s="23"/>
      <c r="AA184" s="22"/>
      <c r="AB184" s="19"/>
      <c r="AC184" s="19"/>
      <c r="AD184" s="20">
        <f>Table14[[#This Row],[Net Weight of 1 piece in kg]]*X184</f>
        <v>0</v>
      </c>
      <c r="AE184" s="81"/>
      <c r="AF184" s="20">
        <f>(Table14[[#This Row],[Weight of Material 3 in kg]]*Table14[[#This Row],[How much of material 3 is wasted in production? State in % of Material 3]]+Table14[[#This Row],[Weight of Material 3 in kg]])*Table14[[#This Row],[Emission Factor Material 3 in kg CO2-eq/kg]]</f>
        <v>0</v>
      </c>
      <c r="AG184" s="23"/>
      <c r="AH184" s="23"/>
      <c r="AI184" s="23"/>
      <c r="AJ184" s="22"/>
      <c r="AK184" s="19"/>
      <c r="AL184" s="19"/>
      <c r="AM184" s="20">
        <f>Table14[[#This Row],[Net Weight of 1 piece in kg]]*Table14[[#This Row],[Material 4 share of total (combined total of all materials shall equal 100%)]]</f>
        <v>0</v>
      </c>
      <c r="AN184" s="81"/>
      <c r="AO184" s="20">
        <f>(Table14[[#This Row],[Weight of Material 4 in kg]]*Table14[[#This Row],[How much of material 4 is wasted in production? State in % of Material 4]]+Table14[[#This Row],[Weight of Material 4 in kg]])*Table14[[#This Row],[Emission Factor Secondary Material 4 in kg CO2-eq/kg]]</f>
        <v>0</v>
      </c>
      <c r="AP184" s="20">
        <f>Table14[[#This Row],[Emissios Material 1 in kg CO2-eq/pc]]+Table14[[#This Row],[emissions Material 2 in kg CO2-eq/pc]]+Table14[[#This Row],[Emisison of Material 3 in kg CO2-eq/pc]]+Table14[[#This Row],[Emissions of Material 4 in kg CO2-eq/pc]]</f>
        <v>0</v>
      </c>
      <c r="AQ184" s="19"/>
      <c r="AR184" s="19"/>
      <c r="AS184" s="24">
        <f>Table14[[#This Row],[Option 1 Processing: electricity consumption per piece in kwh]]+Table14[[#This Row],[Option 1 Processing: additional prodcution process electricity consumption per piece in kwh]]</f>
        <v>0</v>
      </c>
      <c r="AT184" s="40"/>
      <c r="AU184" s="19"/>
      <c r="AV184" s="41">
        <f>IF(Table14[[#This Row],[Option 2 Processing: Hourly eletricity consumption of process]]="",0,Table14[[#This Row],[Option 2 Processing: Hourly eletricity consumption of process]]/Table14[[#This Row],[Option 2: Pieces per hour]])</f>
        <v>0</v>
      </c>
      <c r="AW184" s="19"/>
      <c r="AX184" s="63"/>
      <c r="AY184" s="19"/>
      <c r="AZ184" s="41">
        <f>(Table14[[#This Row],[Option 1: Total electricity consumption in kwh per piece]]+AV184)*AW184</f>
        <v>0</v>
      </c>
      <c r="BA184" s="42"/>
      <c r="BB184" s="40"/>
      <c r="BC184" s="40"/>
      <c r="BD184" s="23"/>
      <c r="BE184" s="47">
        <f t="shared" si="6"/>
        <v>0</v>
      </c>
      <c r="BF184" s="20" t="e">
        <f t="shared" si="7"/>
        <v>#DIV/0!</v>
      </c>
    </row>
    <row r="185" spans="1:58" x14ac:dyDescent="0.35">
      <c r="A185" s="19"/>
      <c r="B185" s="19"/>
      <c r="C185" s="19"/>
      <c r="D18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5" s="20">
        <f>Table14[[#This Row],[Net Weight of 1 piece in kg]]+Table14[[#This Row],[Waste in kg per piece (please see waste % per material 1-4)]]</f>
        <v>0</v>
      </c>
      <c r="F185" s="21"/>
      <c r="G185" s="21"/>
      <c r="H185" s="21"/>
      <c r="I185" s="22"/>
      <c r="J185" s="19"/>
      <c r="K185" s="19"/>
      <c r="L185" s="20">
        <f>Table14[[#This Row],[Net Weight of 1 piece in kg]]*Table14[[#This Row],[Material 1 share of total (combined total of all materials shall equal 100%)]]</f>
        <v>0</v>
      </c>
      <c r="M185" s="81"/>
      <c r="N185" s="20">
        <f>(Table14[[#This Row],[Weight Material 1 in kg]]+(Table14[[#This Row],[Weight Material 1 in kg]]*Table14[[#This Row],[How much of material 1 is wasted in production? State in % of Material 1]]))*Table14[[#This Row],[Emission Factor Material 1 in kg CO2-eq/kg]]</f>
        <v>0</v>
      </c>
      <c r="O185" s="21"/>
      <c r="P185" s="21"/>
      <c r="Q185" s="21"/>
      <c r="R185" s="22"/>
      <c r="S185" s="19"/>
      <c r="T185" s="19"/>
      <c r="U185" s="20">
        <f>Table14[[#This Row],[Net Weight of 1 piece in kg]]*O185</f>
        <v>0</v>
      </c>
      <c r="V185" s="81"/>
      <c r="W185" s="20">
        <f>(Table14[[#This Row],[Weight of Material 2 in kg]]*Table14[[#This Row],[How much of material 2 is wasted in production? State in % of Material 2]]+Table14[[#This Row],[Weight of Material 2 in kg]])*Table14[[#This Row],[Emission Factor Material 2 kg CO2-eq/kg]]</f>
        <v>0</v>
      </c>
      <c r="X185" s="23"/>
      <c r="Y185" s="23"/>
      <c r="Z185" s="23"/>
      <c r="AA185" s="22"/>
      <c r="AB185" s="19"/>
      <c r="AC185" s="19"/>
      <c r="AD185" s="20">
        <f>Table14[[#This Row],[Net Weight of 1 piece in kg]]*X185</f>
        <v>0</v>
      </c>
      <c r="AE185" s="81"/>
      <c r="AF185" s="20">
        <f>(Table14[[#This Row],[Weight of Material 3 in kg]]*Table14[[#This Row],[How much of material 3 is wasted in production? State in % of Material 3]]+Table14[[#This Row],[Weight of Material 3 in kg]])*Table14[[#This Row],[Emission Factor Material 3 in kg CO2-eq/kg]]</f>
        <v>0</v>
      </c>
      <c r="AG185" s="23"/>
      <c r="AH185" s="23"/>
      <c r="AI185" s="23"/>
      <c r="AJ185" s="22"/>
      <c r="AK185" s="19"/>
      <c r="AL185" s="19"/>
      <c r="AM185" s="20">
        <f>Table14[[#This Row],[Net Weight of 1 piece in kg]]*Table14[[#This Row],[Material 4 share of total (combined total of all materials shall equal 100%)]]</f>
        <v>0</v>
      </c>
      <c r="AN185" s="81"/>
      <c r="AO185" s="20">
        <f>(Table14[[#This Row],[Weight of Material 4 in kg]]*Table14[[#This Row],[How much of material 4 is wasted in production? State in % of Material 4]]+Table14[[#This Row],[Weight of Material 4 in kg]])*Table14[[#This Row],[Emission Factor Secondary Material 4 in kg CO2-eq/kg]]</f>
        <v>0</v>
      </c>
      <c r="AP185" s="20">
        <f>Table14[[#This Row],[Emissios Material 1 in kg CO2-eq/pc]]+Table14[[#This Row],[emissions Material 2 in kg CO2-eq/pc]]+Table14[[#This Row],[Emisison of Material 3 in kg CO2-eq/pc]]+Table14[[#This Row],[Emissions of Material 4 in kg CO2-eq/pc]]</f>
        <v>0</v>
      </c>
      <c r="AQ185" s="19"/>
      <c r="AR185" s="19"/>
      <c r="AS185" s="24">
        <f>Table14[[#This Row],[Option 1 Processing: electricity consumption per piece in kwh]]+Table14[[#This Row],[Option 1 Processing: additional prodcution process electricity consumption per piece in kwh]]</f>
        <v>0</v>
      </c>
      <c r="AT185" s="40"/>
      <c r="AU185" s="19"/>
      <c r="AV185" s="41">
        <f>IF(Table14[[#This Row],[Option 2 Processing: Hourly eletricity consumption of process]]="",0,Table14[[#This Row],[Option 2 Processing: Hourly eletricity consumption of process]]/Table14[[#This Row],[Option 2: Pieces per hour]])</f>
        <v>0</v>
      </c>
      <c r="AW185" s="19"/>
      <c r="AX185" s="63"/>
      <c r="AY185" s="19"/>
      <c r="AZ185" s="41">
        <f>(Table14[[#This Row],[Option 1: Total electricity consumption in kwh per piece]]+AV185)*AW185</f>
        <v>0</v>
      </c>
      <c r="BA185" s="42"/>
      <c r="BB185" s="40"/>
      <c r="BC185" s="40"/>
      <c r="BD185" s="23"/>
      <c r="BE185" s="47">
        <f t="shared" si="6"/>
        <v>0</v>
      </c>
      <c r="BF185" s="20" t="e">
        <f t="shared" si="7"/>
        <v>#DIV/0!</v>
      </c>
    </row>
    <row r="186" spans="1:58" x14ac:dyDescent="0.35">
      <c r="A186" s="19"/>
      <c r="B186" s="19"/>
      <c r="C186" s="19"/>
      <c r="D18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6" s="20">
        <f>Table14[[#This Row],[Net Weight of 1 piece in kg]]+Table14[[#This Row],[Waste in kg per piece (please see waste % per material 1-4)]]</f>
        <v>0</v>
      </c>
      <c r="F186" s="21"/>
      <c r="G186" s="21"/>
      <c r="H186" s="21"/>
      <c r="I186" s="22"/>
      <c r="J186" s="19"/>
      <c r="K186" s="19"/>
      <c r="L186" s="20">
        <f>Table14[[#This Row],[Net Weight of 1 piece in kg]]*Table14[[#This Row],[Material 1 share of total (combined total of all materials shall equal 100%)]]</f>
        <v>0</v>
      </c>
      <c r="M186" s="81"/>
      <c r="N186" s="20">
        <f>(Table14[[#This Row],[Weight Material 1 in kg]]+(Table14[[#This Row],[Weight Material 1 in kg]]*Table14[[#This Row],[How much of material 1 is wasted in production? State in % of Material 1]]))*Table14[[#This Row],[Emission Factor Material 1 in kg CO2-eq/kg]]</f>
        <v>0</v>
      </c>
      <c r="O186" s="21"/>
      <c r="P186" s="21"/>
      <c r="Q186" s="21"/>
      <c r="R186" s="22"/>
      <c r="S186" s="19"/>
      <c r="T186" s="19"/>
      <c r="U186" s="20">
        <f>Table14[[#This Row],[Net Weight of 1 piece in kg]]*O186</f>
        <v>0</v>
      </c>
      <c r="V186" s="81"/>
      <c r="W186" s="20">
        <f>(Table14[[#This Row],[Weight of Material 2 in kg]]*Table14[[#This Row],[How much of material 2 is wasted in production? State in % of Material 2]]+Table14[[#This Row],[Weight of Material 2 in kg]])*Table14[[#This Row],[Emission Factor Material 2 kg CO2-eq/kg]]</f>
        <v>0</v>
      </c>
      <c r="X186" s="23"/>
      <c r="Y186" s="23"/>
      <c r="Z186" s="23"/>
      <c r="AA186" s="22"/>
      <c r="AB186" s="19"/>
      <c r="AC186" s="19"/>
      <c r="AD186" s="20">
        <f>Table14[[#This Row],[Net Weight of 1 piece in kg]]*X186</f>
        <v>0</v>
      </c>
      <c r="AE186" s="81"/>
      <c r="AF186" s="20">
        <f>(Table14[[#This Row],[Weight of Material 3 in kg]]*Table14[[#This Row],[How much of material 3 is wasted in production? State in % of Material 3]]+Table14[[#This Row],[Weight of Material 3 in kg]])*Table14[[#This Row],[Emission Factor Material 3 in kg CO2-eq/kg]]</f>
        <v>0</v>
      </c>
      <c r="AG186" s="23"/>
      <c r="AH186" s="23"/>
      <c r="AI186" s="23"/>
      <c r="AJ186" s="22"/>
      <c r="AK186" s="19"/>
      <c r="AL186" s="19"/>
      <c r="AM186" s="20">
        <f>Table14[[#This Row],[Net Weight of 1 piece in kg]]*Table14[[#This Row],[Material 4 share of total (combined total of all materials shall equal 100%)]]</f>
        <v>0</v>
      </c>
      <c r="AN186" s="81"/>
      <c r="AO186" s="20">
        <f>(Table14[[#This Row],[Weight of Material 4 in kg]]*Table14[[#This Row],[How much of material 4 is wasted in production? State in % of Material 4]]+Table14[[#This Row],[Weight of Material 4 in kg]])*Table14[[#This Row],[Emission Factor Secondary Material 4 in kg CO2-eq/kg]]</f>
        <v>0</v>
      </c>
      <c r="AP186" s="20">
        <f>Table14[[#This Row],[Emissios Material 1 in kg CO2-eq/pc]]+Table14[[#This Row],[emissions Material 2 in kg CO2-eq/pc]]+Table14[[#This Row],[Emisison of Material 3 in kg CO2-eq/pc]]+Table14[[#This Row],[Emissions of Material 4 in kg CO2-eq/pc]]</f>
        <v>0</v>
      </c>
      <c r="AQ186" s="19"/>
      <c r="AR186" s="19"/>
      <c r="AS186" s="24">
        <f>Table14[[#This Row],[Option 1 Processing: electricity consumption per piece in kwh]]+Table14[[#This Row],[Option 1 Processing: additional prodcution process electricity consumption per piece in kwh]]</f>
        <v>0</v>
      </c>
      <c r="AT186" s="40"/>
      <c r="AU186" s="19"/>
      <c r="AV186" s="41">
        <f>IF(Table14[[#This Row],[Option 2 Processing: Hourly eletricity consumption of process]]="",0,Table14[[#This Row],[Option 2 Processing: Hourly eletricity consumption of process]]/Table14[[#This Row],[Option 2: Pieces per hour]])</f>
        <v>0</v>
      </c>
      <c r="AW186" s="19"/>
      <c r="AX186" s="63"/>
      <c r="AY186" s="19"/>
      <c r="AZ186" s="41">
        <f>(Table14[[#This Row],[Option 1: Total electricity consumption in kwh per piece]]+AV186)*AW186</f>
        <v>0</v>
      </c>
      <c r="BA186" s="42"/>
      <c r="BB186" s="40"/>
      <c r="BC186" s="40"/>
      <c r="BD186" s="23"/>
      <c r="BE186" s="47">
        <f t="shared" si="6"/>
        <v>0</v>
      </c>
      <c r="BF186" s="20" t="e">
        <f t="shared" si="7"/>
        <v>#DIV/0!</v>
      </c>
    </row>
    <row r="187" spans="1:58" x14ac:dyDescent="0.35">
      <c r="A187" s="19"/>
      <c r="B187" s="19"/>
      <c r="C187" s="19"/>
      <c r="D18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7" s="20">
        <f>Table14[[#This Row],[Net Weight of 1 piece in kg]]+Table14[[#This Row],[Waste in kg per piece (please see waste % per material 1-4)]]</f>
        <v>0</v>
      </c>
      <c r="F187" s="21"/>
      <c r="G187" s="21"/>
      <c r="H187" s="21"/>
      <c r="I187" s="22"/>
      <c r="J187" s="19"/>
      <c r="K187" s="19"/>
      <c r="L187" s="20">
        <f>Table14[[#This Row],[Net Weight of 1 piece in kg]]*Table14[[#This Row],[Material 1 share of total (combined total of all materials shall equal 100%)]]</f>
        <v>0</v>
      </c>
      <c r="M187" s="81"/>
      <c r="N187" s="20">
        <f>(Table14[[#This Row],[Weight Material 1 in kg]]+(Table14[[#This Row],[Weight Material 1 in kg]]*Table14[[#This Row],[How much of material 1 is wasted in production? State in % of Material 1]]))*Table14[[#This Row],[Emission Factor Material 1 in kg CO2-eq/kg]]</f>
        <v>0</v>
      </c>
      <c r="O187" s="21"/>
      <c r="P187" s="21"/>
      <c r="Q187" s="21"/>
      <c r="R187" s="22"/>
      <c r="S187" s="19"/>
      <c r="T187" s="19"/>
      <c r="U187" s="20">
        <f>Table14[[#This Row],[Net Weight of 1 piece in kg]]*O187</f>
        <v>0</v>
      </c>
      <c r="V187" s="81"/>
      <c r="W187" s="20">
        <f>(Table14[[#This Row],[Weight of Material 2 in kg]]*Table14[[#This Row],[How much of material 2 is wasted in production? State in % of Material 2]]+Table14[[#This Row],[Weight of Material 2 in kg]])*Table14[[#This Row],[Emission Factor Material 2 kg CO2-eq/kg]]</f>
        <v>0</v>
      </c>
      <c r="X187" s="23"/>
      <c r="Y187" s="23"/>
      <c r="Z187" s="23"/>
      <c r="AA187" s="22"/>
      <c r="AB187" s="19"/>
      <c r="AC187" s="19"/>
      <c r="AD187" s="20">
        <f>Table14[[#This Row],[Net Weight of 1 piece in kg]]*X187</f>
        <v>0</v>
      </c>
      <c r="AE187" s="81"/>
      <c r="AF187" s="20">
        <f>(Table14[[#This Row],[Weight of Material 3 in kg]]*Table14[[#This Row],[How much of material 3 is wasted in production? State in % of Material 3]]+Table14[[#This Row],[Weight of Material 3 in kg]])*Table14[[#This Row],[Emission Factor Material 3 in kg CO2-eq/kg]]</f>
        <v>0</v>
      </c>
      <c r="AG187" s="23"/>
      <c r="AH187" s="23"/>
      <c r="AI187" s="23"/>
      <c r="AJ187" s="22"/>
      <c r="AK187" s="19"/>
      <c r="AL187" s="19"/>
      <c r="AM187" s="20">
        <f>Table14[[#This Row],[Net Weight of 1 piece in kg]]*Table14[[#This Row],[Material 4 share of total (combined total of all materials shall equal 100%)]]</f>
        <v>0</v>
      </c>
      <c r="AN187" s="81"/>
      <c r="AO187" s="20">
        <f>(Table14[[#This Row],[Weight of Material 4 in kg]]*Table14[[#This Row],[How much of material 4 is wasted in production? State in % of Material 4]]+Table14[[#This Row],[Weight of Material 4 in kg]])*Table14[[#This Row],[Emission Factor Secondary Material 4 in kg CO2-eq/kg]]</f>
        <v>0</v>
      </c>
      <c r="AP187" s="20">
        <f>Table14[[#This Row],[Emissios Material 1 in kg CO2-eq/pc]]+Table14[[#This Row],[emissions Material 2 in kg CO2-eq/pc]]+Table14[[#This Row],[Emisison of Material 3 in kg CO2-eq/pc]]+Table14[[#This Row],[Emissions of Material 4 in kg CO2-eq/pc]]</f>
        <v>0</v>
      </c>
      <c r="AQ187" s="19"/>
      <c r="AR187" s="19"/>
      <c r="AS187" s="24">
        <f>Table14[[#This Row],[Option 1 Processing: electricity consumption per piece in kwh]]+Table14[[#This Row],[Option 1 Processing: additional prodcution process electricity consumption per piece in kwh]]</f>
        <v>0</v>
      </c>
      <c r="AT187" s="40"/>
      <c r="AU187" s="19"/>
      <c r="AV187" s="41">
        <f>IF(Table14[[#This Row],[Option 2 Processing: Hourly eletricity consumption of process]]="",0,Table14[[#This Row],[Option 2 Processing: Hourly eletricity consumption of process]]/Table14[[#This Row],[Option 2: Pieces per hour]])</f>
        <v>0</v>
      </c>
      <c r="AW187" s="19"/>
      <c r="AX187" s="63"/>
      <c r="AY187" s="19"/>
      <c r="AZ187" s="41">
        <f>(Table14[[#This Row],[Option 1: Total electricity consumption in kwh per piece]]+AV187)*AW187</f>
        <v>0</v>
      </c>
      <c r="BA187" s="42"/>
      <c r="BB187" s="40"/>
      <c r="BC187" s="40"/>
      <c r="BD187" s="23"/>
      <c r="BE187" s="47">
        <f t="shared" si="6"/>
        <v>0</v>
      </c>
      <c r="BF187" s="20" t="e">
        <f t="shared" si="7"/>
        <v>#DIV/0!</v>
      </c>
    </row>
    <row r="188" spans="1:58" x14ac:dyDescent="0.35">
      <c r="A188" s="19"/>
      <c r="B188" s="19"/>
      <c r="C188" s="19"/>
      <c r="D18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8" s="20">
        <f>Table14[[#This Row],[Net Weight of 1 piece in kg]]+Table14[[#This Row],[Waste in kg per piece (please see waste % per material 1-4)]]</f>
        <v>0</v>
      </c>
      <c r="F188" s="21"/>
      <c r="G188" s="21"/>
      <c r="H188" s="21"/>
      <c r="I188" s="22"/>
      <c r="J188" s="19"/>
      <c r="K188" s="19"/>
      <c r="L188" s="20">
        <f>Table14[[#This Row],[Net Weight of 1 piece in kg]]*Table14[[#This Row],[Material 1 share of total (combined total of all materials shall equal 100%)]]</f>
        <v>0</v>
      </c>
      <c r="M188" s="81"/>
      <c r="N188" s="20">
        <f>(Table14[[#This Row],[Weight Material 1 in kg]]+(Table14[[#This Row],[Weight Material 1 in kg]]*Table14[[#This Row],[How much of material 1 is wasted in production? State in % of Material 1]]))*Table14[[#This Row],[Emission Factor Material 1 in kg CO2-eq/kg]]</f>
        <v>0</v>
      </c>
      <c r="O188" s="21"/>
      <c r="P188" s="21"/>
      <c r="Q188" s="21"/>
      <c r="R188" s="22"/>
      <c r="S188" s="19"/>
      <c r="T188" s="19"/>
      <c r="U188" s="20">
        <f>Table14[[#This Row],[Net Weight of 1 piece in kg]]*O188</f>
        <v>0</v>
      </c>
      <c r="V188" s="81"/>
      <c r="W188" s="20">
        <f>(Table14[[#This Row],[Weight of Material 2 in kg]]*Table14[[#This Row],[How much of material 2 is wasted in production? State in % of Material 2]]+Table14[[#This Row],[Weight of Material 2 in kg]])*Table14[[#This Row],[Emission Factor Material 2 kg CO2-eq/kg]]</f>
        <v>0</v>
      </c>
      <c r="X188" s="23"/>
      <c r="Y188" s="23"/>
      <c r="Z188" s="23"/>
      <c r="AA188" s="22"/>
      <c r="AB188" s="19"/>
      <c r="AC188" s="19"/>
      <c r="AD188" s="20">
        <f>Table14[[#This Row],[Net Weight of 1 piece in kg]]*X188</f>
        <v>0</v>
      </c>
      <c r="AE188" s="81"/>
      <c r="AF188" s="20">
        <f>(Table14[[#This Row],[Weight of Material 3 in kg]]*Table14[[#This Row],[How much of material 3 is wasted in production? State in % of Material 3]]+Table14[[#This Row],[Weight of Material 3 in kg]])*Table14[[#This Row],[Emission Factor Material 3 in kg CO2-eq/kg]]</f>
        <v>0</v>
      </c>
      <c r="AG188" s="23"/>
      <c r="AH188" s="23"/>
      <c r="AI188" s="23"/>
      <c r="AJ188" s="22"/>
      <c r="AK188" s="19"/>
      <c r="AL188" s="19"/>
      <c r="AM188" s="20">
        <f>Table14[[#This Row],[Net Weight of 1 piece in kg]]*Table14[[#This Row],[Material 4 share of total (combined total of all materials shall equal 100%)]]</f>
        <v>0</v>
      </c>
      <c r="AN188" s="81"/>
      <c r="AO188" s="20">
        <f>(Table14[[#This Row],[Weight of Material 4 in kg]]*Table14[[#This Row],[How much of material 4 is wasted in production? State in % of Material 4]]+Table14[[#This Row],[Weight of Material 4 in kg]])*Table14[[#This Row],[Emission Factor Secondary Material 4 in kg CO2-eq/kg]]</f>
        <v>0</v>
      </c>
      <c r="AP188" s="20">
        <f>Table14[[#This Row],[Emissios Material 1 in kg CO2-eq/pc]]+Table14[[#This Row],[emissions Material 2 in kg CO2-eq/pc]]+Table14[[#This Row],[Emisison of Material 3 in kg CO2-eq/pc]]+Table14[[#This Row],[Emissions of Material 4 in kg CO2-eq/pc]]</f>
        <v>0</v>
      </c>
      <c r="AQ188" s="19"/>
      <c r="AR188" s="19"/>
      <c r="AS188" s="24">
        <f>Table14[[#This Row],[Option 1 Processing: electricity consumption per piece in kwh]]+Table14[[#This Row],[Option 1 Processing: additional prodcution process electricity consumption per piece in kwh]]</f>
        <v>0</v>
      </c>
      <c r="AT188" s="40"/>
      <c r="AU188" s="19"/>
      <c r="AV188" s="41">
        <f>IF(Table14[[#This Row],[Option 2 Processing: Hourly eletricity consumption of process]]="",0,Table14[[#This Row],[Option 2 Processing: Hourly eletricity consumption of process]]/Table14[[#This Row],[Option 2: Pieces per hour]])</f>
        <v>0</v>
      </c>
      <c r="AW188" s="19"/>
      <c r="AX188" s="63"/>
      <c r="AY188" s="19"/>
      <c r="AZ188" s="41">
        <f>(Table14[[#This Row],[Option 1: Total electricity consumption in kwh per piece]]+AV188)*AW188</f>
        <v>0</v>
      </c>
      <c r="BA188" s="42"/>
      <c r="BB188" s="40"/>
      <c r="BC188" s="40"/>
      <c r="BD188" s="23"/>
      <c r="BE188" s="47">
        <f t="shared" si="6"/>
        <v>0</v>
      </c>
      <c r="BF188" s="20" t="e">
        <f t="shared" si="7"/>
        <v>#DIV/0!</v>
      </c>
    </row>
    <row r="189" spans="1:58" x14ac:dyDescent="0.35">
      <c r="A189" s="19"/>
      <c r="B189" s="19"/>
      <c r="C189" s="19"/>
      <c r="D18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9" s="20">
        <f>Table14[[#This Row],[Net Weight of 1 piece in kg]]+Table14[[#This Row],[Waste in kg per piece (please see waste % per material 1-4)]]</f>
        <v>0</v>
      </c>
      <c r="F189" s="21"/>
      <c r="G189" s="21"/>
      <c r="H189" s="21"/>
      <c r="I189" s="22"/>
      <c r="J189" s="19"/>
      <c r="K189" s="19"/>
      <c r="L189" s="20">
        <f>Table14[[#This Row],[Net Weight of 1 piece in kg]]*Table14[[#This Row],[Material 1 share of total (combined total of all materials shall equal 100%)]]</f>
        <v>0</v>
      </c>
      <c r="M189" s="81"/>
      <c r="N189" s="20">
        <f>(Table14[[#This Row],[Weight Material 1 in kg]]+(Table14[[#This Row],[Weight Material 1 in kg]]*Table14[[#This Row],[How much of material 1 is wasted in production? State in % of Material 1]]))*Table14[[#This Row],[Emission Factor Material 1 in kg CO2-eq/kg]]</f>
        <v>0</v>
      </c>
      <c r="O189" s="21"/>
      <c r="P189" s="21"/>
      <c r="Q189" s="21"/>
      <c r="R189" s="22"/>
      <c r="S189" s="19"/>
      <c r="T189" s="19"/>
      <c r="U189" s="20">
        <f>Table14[[#This Row],[Net Weight of 1 piece in kg]]*O189</f>
        <v>0</v>
      </c>
      <c r="V189" s="81"/>
      <c r="W189" s="20">
        <f>(Table14[[#This Row],[Weight of Material 2 in kg]]*Table14[[#This Row],[How much of material 2 is wasted in production? State in % of Material 2]]+Table14[[#This Row],[Weight of Material 2 in kg]])*Table14[[#This Row],[Emission Factor Material 2 kg CO2-eq/kg]]</f>
        <v>0</v>
      </c>
      <c r="X189" s="23"/>
      <c r="Y189" s="23"/>
      <c r="Z189" s="23"/>
      <c r="AA189" s="22"/>
      <c r="AB189" s="19"/>
      <c r="AC189" s="19"/>
      <c r="AD189" s="20">
        <f>Table14[[#This Row],[Net Weight of 1 piece in kg]]*X189</f>
        <v>0</v>
      </c>
      <c r="AE189" s="81"/>
      <c r="AF189" s="20">
        <f>(Table14[[#This Row],[Weight of Material 3 in kg]]*Table14[[#This Row],[How much of material 3 is wasted in production? State in % of Material 3]]+Table14[[#This Row],[Weight of Material 3 in kg]])*Table14[[#This Row],[Emission Factor Material 3 in kg CO2-eq/kg]]</f>
        <v>0</v>
      </c>
      <c r="AG189" s="23"/>
      <c r="AH189" s="23"/>
      <c r="AI189" s="23"/>
      <c r="AJ189" s="22"/>
      <c r="AK189" s="19"/>
      <c r="AL189" s="19"/>
      <c r="AM189" s="20">
        <f>Table14[[#This Row],[Net Weight of 1 piece in kg]]*Table14[[#This Row],[Material 4 share of total (combined total of all materials shall equal 100%)]]</f>
        <v>0</v>
      </c>
      <c r="AN189" s="81"/>
      <c r="AO189" s="20">
        <f>(Table14[[#This Row],[Weight of Material 4 in kg]]*Table14[[#This Row],[How much of material 4 is wasted in production? State in % of Material 4]]+Table14[[#This Row],[Weight of Material 4 in kg]])*Table14[[#This Row],[Emission Factor Secondary Material 4 in kg CO2-eq/kg]]</f>
        <v>0</v>
      </c>
      <c r="AP189" s="20">
        <f>Table14[[#This Row],[Emissios Material 1 in kg CO2-eq/pc]]+Table14[[#This Row],[emissions Material 2 in kg CO2-eq/pc]]+Table14[[#This Row],[Emisison of Material 3 in kg CO2-eq/pc]]+Table14[[#This Row],[Emissions of Material 4 in kg CO2-eq/pc]]</f>
        <v>0</v>
      </c>
      <c r="AQ189" s="19"/>
      <c r="AR189" s="19"/>
      <c r="AS189" s="24">
        <f>Table14[[#This Row],[Option 1 Processing: electricity consumption per piece in kwh]]+Table14[[#This Row],[Option 1 Processing: additional prodcution process electricity consumption per piece in kwh]]</f>
        <v>0</v>
      </c>
      <c r="AT189" s="40"/>
      <c r="AU189" s="19"/>
      <c r="AV189" s="41">
        <f>IF(Table14[[#This Row],[Option 2 Processing: Hourly eletricity consumption of process]]="",0,Table14[[#This Row],[Option 2 Processing: Hourly eletricity consumption of process]]/Table14[[#This Row],[Option 2: Pieces per hour]])</f>
        <v>0</v>
      </c>
      <c r="AW189" s="19"/>
      <c r="AX189" s="63"/>
      <c r="AY189" s="19"/>
      <c r="AZ189" s="41">
        <f>(Table14[[#This Row],[Option 1: Total electricity consumption in kwh per piece]]+AV189)*AW189</f>
        <v>0</v>
      </c>
      <c r="BA189" s="42"/>
      <c r="BB189" s="40"/>
      <c r="BC189" s="40"/>
      <c r="BD189" s="23"/>
      <c r="BE189" s="47">
        <f t="shared" si="6"/>
        <v>0</v>
      </c>
      <c r="BF189" s="20" t="e">
        <f t="shared" si="7"/>
        <v>#DIV/0!</v>
      </c>
    </row>
    <row r="190" spans="1:58" x14ac:dyDescent="0.35">
      <c r="A190" s="19"/>
      <c r="B190" s="19"/>
      <c r="C190" s="19"/>
      <c r="D19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0" s="20">
        <f>Table14[[#This Row],[Net Weight of 1 piece in kg]]+Table14[[#This Row],[Waste in kg per piece (please see waste % per material 1-4)]]</f>
        <v>0</v>
      </c>
      <c r="F190" s="21"/>
      <c r="G190" s="21"/>
      <c r="H190" s="21"/>
      <c r="I190" s="22"/>
      <c r="J190" s="19"/>
      <c r="K190" s="19"/>
      <c r="L190" s="20">
        <f>Table14[[#This Row],[Net Weight of 1 piece in kg]]*Table14[[#This Row],[Material 1 share of total (combined total of all materials shall equal 100%)]]</f>
        <v>0</v>
      </c>
      <c r="M190" s="81"/>
      <c r="N190" s="20">
        <f>(Table14[[#This Row],[Weight Material 1 in kg]]+(Table14[[#This Row],[Weight Material 1 in kg]]*Table14[[#This Row],[How much of material 1 is wasted in production? State in % of Material 1]]))*Table14[[#This Row],[Emission Factor Material 1 in kg CO2-eq/kg]]</f>
        <v>0</v>
      </c>
      <c r="O190" s="21"/>
      <c r="P190" s="21"/>
      <c r="Q190" s="21"/>
      <c r="R190" s="22"/>
      <c r="S190" s="19"/>
      <c r="T190" s="19"/>
      <c r="U190" s="20">
        <f>Table14[[#This Row],[Net Weight of 1 piece in kg]]*O190</f>
        <v>0</v>
      </c>
      <c r="V190" s="81"/>
      <c r="W190" s="20">
        <f>(Table14[[#This Row],[Weight of Material 2 in kg]]*Table14[[#This Row],[How much of material 2 is wasted in production? State in % of Material 2]]+Table14[[#This Row],[Weight of Material 2 in kg]])*Table14[[#This Row],[Emission Factor Material 2 kg CO2-eq/kg]]</f>
        <v>0</v>
      </c>
      <c r="X190" s="23"/>
      <c r="Y190" s="23"/>
      <c r="Z190" s="23"/>
      <c r="AA190" s="22"/>
      <c r="AB190" s="19"/>
      <c r="AC190" s="19"/>
      <c r="AD190" s="20">
        <f>Table14[[#This Row],[Net Weight of 1 piece in kg]]*X190</f>
        <v>0</v>
      </c>
      <c r="AE190" s="81"/>
      <c r="AF190" s="20">
        <f>(Table14[[#This Row],[Weight of Material 3 in kg]]*Table14[[#This Row],[How much of material 3 is wasted in production? State in % of Material 3]]+Table14[[#This Row],[Weight of Material 3 in kg]])*Table14[[#This Row],[Emission Factor Material 3 in kg CO2-eq/kg]]</f>
        <v>0</v>
      </c>
      <c r="AG190" s="23"/>
      <c r="AH190" s="23"/>
      <c r="AI190" s="23"/>
      <c r="AJ190" s="22"/>
      <c r="AK190" s="19"/>
      <c r="AL190" s="19"/>
      <c r="AM190" s="20">
        <f>Table14[[#This Row],[Net Weight of 1 piece in kg]]*Table14[[#This Row],[Material 4 share of total (combined total of all materials shall equal 100%)]]</f>
        <v>0</v>
      </c>
      <c r="AN190" s="81"/>
      <c r="AO190" s="20">
        <f>(Table14[[#This Row],[Weight of Material 4 in kg]]*Table14[[#This Row],[How much of material 4 is wasted in production? State in % of Material 4]]+Table14[[#This Row],[Weight of Material 4 in kg]])*Table14[[#This Row],[Emission Factor Secondary Material 4 in kg CO2-eq/kg]]</f>
        <v>0</v>
      </c>
      <c r="AP190" s="20">
        <f>Table14[[#This Row],[Emissios Material 1 in kg CO2-eq/pc]]+Table14[[#This Row],[emissions Material 2 in kg CO2-eq/pc]]+Table14[[#This Row],[Emisison of Material 3 in kg CO2-eq/pc]]+Table14[[#This Row],[Emissions of Material 4 in kg CO2-eq/pc]]</f>
        <v>0</v>
      </c>
      <c r="AQ190" s="19"/>
      <c r="AR190" s="19"/>
      <c r="AS190" s="24">
        <f>Table14[[#This Row],[Option 1 Processing: electricity consumption per piece in kwh]]+Table14[[#This Row],[Option 1 Processing: additional prodcution process electricity consumption per piece in kwh]]</f>
        <v>0</v>
      </c>
      <c r="AT190" s="40"/>
      <c r="AU190" s="19"/>
      <c r="AV190" s="41">
        <f>IF(Table14[[#This Row],[Option 2 Processing: Hourly eletricity consumption of process]]="",0,Table14[[#This Row],[Option 2 Processing: Hourly eletricity consumption of process]]/Table14[[#This Row],[Option 2: Pieces per hour]])</f>
        <v>0</v>
      </c>
      <c r="AW190" s="19"/>
      <c r="AX190" s="63"/>
      <c r="AY190" s="19"/>
      <c r="AZ190" s="41">
        <f>(Table14[[#This Row],[Option 1: Total electricity consumption in kwh per piece]]+AV190)*AW190</f>
        <v>0</v>
      </c>
      <c r="BA190" s="42"/>
      <c r="BB190" s="40"/>
      <c r="BC190" s="40"/>
      <c r="BD190" s="23"/>
      <c r="BE190" s="47">
        <f t="shared" si="6"/>
        <v>0</v>
      </c>
      <c r="BF190" s="20" t="e">
        <f t="shared" si="7"/>
        <v>#DIV/0!</v>
      </c>
    </row>
    <row r="191" spans="1:58" x14ac:dyDescent="0.35">
      <c r="A191" s="19"/>
      <c r="B191" s="19"/>
      <c r="C191" s="19"/>
      <c r="D19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1" s="20">
        <f>Table14[[#This Row],[Net Weight of 1 piece in kg]]+Table14[[#This Row],[Waste in kg per piece (please see waste % per material 1-4)]]</f>
        <v>0</v>
      </c>
      <c r="F191" s="21"/>
      <c r="G191" s="21"/>
      <c r="H191" s="21"/>
      <c r="I191" s="22"/>
      <c r="J191" s="19"/>
      <c r="K191" s="19"/>
      <c r="L191" s="20">
        <f>Table14[[#This Row],[Net Weight of 1 piece in kg]]*Table14[[#This Row],[Material 1 share of total (combined total of all materials shall equal 100%)]]</f>
        <v>0</v>
      </c>
      <c r="M191" s="81"/>
      <c r="N191" s="20">
        <f>(Table14[[#This Row],[Weight Material 1 in kg]]+(Table14[[#This Row],[Weight Material 1 in kg]]*Table14[[#This Row],[How much of material 1 is wasted in production? State in % of Material 1]]))*Table14[[#This Row],[Emission Factor Material 1 in kg CO2-eq/kg]]</f>
        <v>0</v>
      </c>
      <c r="O191" s="21"/>
      <c r="P191" s="21"/>
      <c r="Q191" s="21"/>
      <c r="R191" s="22"/>
      <c r="S191" s="19"/>
      <c r="T191" s="19"/>
      <c r="U191" s="20">
        <f>Table14[[#This Row],[Net Weight of 1 piece in kg]]*O191</f>
        <v>0</v>
      </c>
      <c r="V191" s="81"/>
      <c r="W191" s="20">
        <f>(Table14[[#This Row],[Weight of Material 2 in kg]]*Table14[[#This Row],[How much of material 2 is wasted in production? State in % of Material 2]]+Table14[[#This Row],[Weight of Material 2 in kg]])*Table14[[#This Row],[Emission Factor Material 2 kg CO2-eq/kg]]</f>
        <v>0</v>
      </c>
      <c r="X191" s="23"/>
      <c r="Y191" s="23"/>
      <c r="Z191" s="23"/>
      <c r="AA191" s="22"/>
      <c r="AB191" s="19"/>
      <c r="AC191" s="19"/>
      <c r="AD191" s="20">
        <f>Table14[[#This Row],[Net Weight of 1 piece in kg]]*X191</f>
        <v>0</v>
      </c>
      <c r="AE191" s="81"/>
      <c r="AF191" s="20">
        <f>(Table14[[#This Row],[Weight of Material 3 in kg]]*Table14[[#This Row],[How much of material 3 is wasted in production? State in % of Material 3]]+Table14[[#This Row],[Weight of Material 3 in kg]])*Table14[[#This Row],[Emission Factor Material 3 in kg CO2-eq/kg]]</f>
        <v>0</v>
      </c>
      <c r="AG191" s="23"/>
      <c r="AH191" s="23"/>
      <c r="AI191" s="23"/>
      <c r="AJ191" s="22"/>
      <c r="AK191" s="19"/>
      <c r="AL191" s="19"/>
      <c r="AM191" s="20">
        <f>Table14[[#This Row],[Net Weight of 1 piece in kg]]*Table14[[#This Row],[Material 4 share of total (combined total of all materials shall equal 100%)]]</f>
        <v>0</v>
      </c>
      <c r="AN191" s="81"/>
      <c r="AO191" s="20">
        <f>(Table14[[#This Row],[Weight of Material 4 in kg]]*Table14[[#This Row],[How much of material 4 is wasted in production? State in % of Material 4]]+Table14[[#This Row],[Weight of Material 4 in kg]])*Table14[[#This Row],[Emission Factor Secondary Material 4 in kg CO2-eq/kg]]</f>
        <v>0</v>
      </c>
      <c r="AP191" s="20">
        <f>Table14[[#This Row],[Emissios Material 1 in kg CO2-eq/pc]]+Table14[[#This Row],[emissions Material 2 in kg CO2-eq/pc]]+Table14[[#This Row],[Emisison of Material 3 in kg CO2-eq/pc]]+Table14[[#This Row],[Emissions of Material 4 in kg CO2-eq/pc]]</f>
        <v>0</v>
      </c>
      <c r="AQ191" s="19"/>
      <c r="AR191" s="19"/>
      <c r="AS191" s="24">
        <f>Table14[[#This Row],[Option 1 Processing: electricity consumption per piece in kwh]]+Table14[[#This Row],[Option 1 Processing: additional prodcution process electricity consumption per piece in kwh]]</f>
        <v>0</v>
      </c>
      <c r="AT191" s="40"/>
      <c r="AU191" s="19"/>
      <c r="AV191" s="41">
        <f>IF(Table14[[#This Row],[Option 2 Processing: Hourly eletricity consumption of process]]="",0,Table14[[#This Row],[Option 2 Processing: Hourly eletricity consumption of process]]/Table14[[#This Row],[Option 2: Pieces per hour]])</f>
        <v>0</v>
      </c>
      <c r="AW191" s="19"/>
      <c r="AX191" s="63"/>
      <c r="AY191" s="19"/>
      <c r="AZ191" s="41">
        <f>(Table14[[#This Row],[Option 1: Total electricity consumption in kwh per piece]]+AV191)*AW191</f>
        <v>0</v>
      </c>
      <c r="BA191" s="42"/>
      <c r="BB191" s="40"/>
      <c r="BC191" s="40"/>
      <c r="BD191" s="23"/>
      <c r="BE191" s="47">
        <f t="shared" si="6"/>
        <v>0</v>
      </c>
      <c r="BF191" s="20" t="e">
        <f t="shared" si="7"/>
        <v>#DIV/0!</v>
      </c>
    </row>
    <row r="192" spans="1:58" x14ac:dyDescent="0.35">
      <c r="A192" s="19"/>
      <c r="B192" s="19"/>
      <c r="C192" s="19"/>
      <c r="D19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2" s="20">
        <f>Table14[[#This Row],[Net Weight of 1 piece in kg]]+Table14[[#This Row],[Waste in kg per piece (please see waste % per material 1-4)]]</f>
        <v>0</v>
      </c>
      <c r="F192" s="21"/>
      <c r="G192" s="21"/>
      <c r="H192" s="21"/>
      <c r="I192" s="22"/>
      <c r="J192" s="19"/>
      <c r="K192" s="19"/>
      <c r="L192" s="20">
        <f>Table14[[#This Row],[Net Weight of 1 piece in kg]]*Table14[[#This Row],[Material 1 share of total (combined total of all materials shall equal 100%)]]</f>
        <v>0</v>
      </c>
      <c r="M192" s="81"/>
      <c r="N192" s="20">
        <f>(Table14[[#This Row],[Weight Material 1 in kg]]+(Table14[[#This Row],[Weight Material 1 in kg]]*Table14[[#This Row],[How much of material 1 is wasted in production? State in % of Material 1]]))*Table14[[#This Row],[Emission Factor Material 1 in kg CO2-eq/kg]]</f>
        <v>0</v>
      </c>
      <c r="O192" s="21"/>
      <c r="P192" s="21"/>
      <c r="Q192" s="21"/>
      <c r="R192" s="22"/>
      <c r="S192" s="19"/>
      <c r="T192" s="19"/>
      <c r="U192" s="20">
        <f>Table14[[#This Row],[Net Weight of 1 piece in kg]]*O192</f>
        <v>0</v>
      </c>
      <c r="V192" s="81"/>
      <c r="W192" s="20">
        <f>(Table14[[#This Row],[Weight of Material 2 in kg]]*Table14[[#This Row],[How much of material 2 is wasted in production? State in % of Material 2]]+Table14[[#This Row],[Weight of Material 2 in kg]])*Table14[[#This Row],[Emission Factor Material 2 kg CO2-eq/kg]]</f>
        <v>0</v>
      </c>
      <c r="X192" s="23"/>
      <c r="Y192" s="23"/>
      <c r="Z192" s="23"/>
      <c r="AA192" s="22"/>
      <c r="AB192" s="19"/>
      <c r="AC192" s="19"/>
      <c r="AD192" s="20">
        <f>Table14[[#This Row],[Net Weight of 1 piece in kg]]*X192</f>
        <v>0</v>
      </c>
      <c r="AE192" s="81"/>
      <c r="AF192" s="20">
        <f>(Table14[[#This Row],[Weight of Material 3 in kg]]*Table14[[#This Row],[How much of material 3 is wasted in production? State in % of Material 3]]+Table14[[#This Row],[Weight of Material 3 in kg]])*Table14[[#This Row],[Emission Factor Material 3 in kg CO2-eq/kg]]</f>
        <v>0</v>
      </c>
      <c r="AG192" s="23"/>
      <c r="AH192" s="23"/>
      <c r="AI192" s="23"/>
      <c r="AJ192" s="22"/>
      <c r="AK192" s="19"/>
      <c r="AL192" s="19"/>
      <c r="AM192" s="20">
        <f>Table14[[#This Row],[Net Weight of 1 piece in kg]]*Table14[[#This Row],[Material 4 share of total (combined total of all materials shall equal 100%)]]</f>
        <v>0</v>
      </c>
      <c r="AN192" s="81"/>
      <c r="AO192" s="20">
        <f>(Table14[[#This Row],[Weight of Material 4 in kg]]*Table14[[#This Row],[How much of material 4 is wasted in production? State in % of Material 4]]+Table14[[#This Row],[Weight of Material 4 in kg]])*Table14[[#This Row],[Emission Factor Secondary Material 4 in kg CO2-eq/kg]]</f>
        <v>0</v>
      </c>
      <c r="AP192" s="20">
        <f>Table14[[#This Row],[Emissios Material 1 in kg CO2-eq/pc]]+Table14[[#This Row],[emissions Material 2 in kg CO2-eq/pc]]+Table14[[#This Row],[Emisison of Material 3 in kg CO2-eq/pc]]+Table14[[#This Row],[Emissions of Material 4 in kg CO2-eq/pc]]</f>
        <v>0</v>
      </c>
      <c r="AQ192" s="19"/>
      <c r="AR192" s="19"/>
      <c r="AS192" s="24">
        <f>Table14[[#This Row],[Option 1 Processing: electricity consumption per piece in kwh]]+Table14[[#This Row],[Option 1 Processing: additional prodcution process electricity consumption per piece in kwh]]</f>
        <v>0</v>
      </c>
      <c r="AT192" s="40"/>
      <c r="AU192" s="19"/>
      <c r="AV192" s="41">
        <f>IF(Table14[[#This Row],[Option 2 Processing: Hourly eletricity consumption of process]]="",0,Table14[[#This Row],[Option 2 Processing: Hourly eletricity consumption of process]]/Table14[[#This Row],[Option 2: Pieces per hour]])</f>
        <v>0</v>
      </c>
      <c r="AW192" s="19"/>
      <c r="AX192" s="63"/>
      <c r="AY192" s="19"/>
      <c r="AZ192" s="41">
        <f>(Table14[[#This Row],[Option 1: Total electricity consumption in kwh per piece]]+AV192)*AW192</f>
        <v>0</v>
      </c>
      <c r="BA192" s="42"/>
      <c r="BB192" s="40"/>
      <c r="BC192" s="40"/>
      <c r="BD192" s="23"/>
      <c r="BE192" s="47">
        <f t="shared" si="6"/>
        <v>0</v>
      </c>
      <c r="BF192" s="20" t="e">
        <f t="shared" si="7"/>
        <v>#DIV/0!</v>
      </c>
    </row>
    <row r="193" spans="1:58" x14ac:dyDescent="0.35">
      <c r="A193" s="19"/>
      <c r="B193" s="19"/>
      <c r="C193" s="19"/>
      <c r="D19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3" s="20">
        <f>Table14[[#This Row],[Net Weight of 1 piece in kg]]+Table14[[#This Row],[Waste in kg per piece (please see waste % per material 1-4)]]</f>
        <v>0</v>
      </c>
      <c r="F193" s="21"/>
      <c r="G193" s="21"/>
      <c r="H193" s="21"/>
      <c r="I193" s="22"/>
      <c r="J193" s="19"/>
      <c r="K193" s="19"/>
      <c r="L193" s="20">
        <f>Table14[[#This Row],[Net Weight of 1 piece in kg]]*Table14[[#This Row],[Material 1 share of total (combined total of all materials shall equal 100%)]]</f>
        <v>0</v>
      </c>
      <c r="M193" s="81"/>
      <c r="N193" s="20">
        <f>(Table14[[#This Row],[Weight Material 1 in kg]]+(Table14[[#This Row],[Weight Material 1 in kg]]*Table14[[#This Row],[How much of material 1 is wasted in production? State in % of Material 1]]))*Table14[[#This Row],[Emission Factor Material 1 in kg CO2-eq/kg]]</f>
        <v>0</v>
      </c>
      <c r="O193" s="21"/>
      <c r="P193" s="21"/>
      <c r="Q193" s="21"/>
      <c r="R193" s="22"/>
      <c r="S193" s="19"/>
      <c r="T193" s="19"/>
      <c r="U193" s="20">
        <f>Table14[[#This Row],[Net Weight of 1 piece in kg]]*O193</f>
        <v>0</v>
      </c>
      <c r="V193" s="81"/>
      <c r="W193" s="20">
        <f>(Table14[[#This Row],[Weight of Material 2 in kg]]*Table14[[#This Row],[How much of material 2 is wasted in production? State in % of Material 2]]+Table14[[#This Row],[Weight of Material 2 in kg]])*Table14[[#This Row],[Emission Factor Material 2 kg CO2-eq/kg]]</f>
        <v>0</v>
      </c>
      <c r="X193" s="23"/>
      <c r="Y193" s="23"/>
      <c r="Z193" s="23"/>
      <c r="AA193" s="22"/>
      <c r="AB193" s="19"/>
      <c r="AC193" s="19"/>
      <c r="AD193" s="20">
        <f>Table14[[#This Row],[Net Weight of 1 piece in kg]]*X193</f>
        <v>0</v>
      </c>
      <c r="AE193" s="81"/>
      <c r="AF193" s="20">
        <f>(Table14[[#This Row],[Weight of Material 3 in kg]]*Table14[[#This Row],[How much of material 3 is wasted in production? State in % of Material 3]]+Table14[[#This Row],[Weight of Material 3 in kg]])*Table14[[#This Row],[Emission Factor Material 3 in kg CO2-eq/kg]]</f>
        <v>0</v>
      </c>
      <c r="AG193" s="23"/>
      <c r="AH193" s="23"/>
      <c r="AI193" s="23"/>
      <c r="AJ193" s="22"/>
      <c r="AK193" s="19"/>
      <c r="AL193" s="19"/>
      <c r="AM193" s="20">
        <f>Table14[[#This Row],[Net Weight of 1 piece in kg]]*Table14[[#This Row],[Material 4 share of total (combined total of all materials shall equal 100%)]]</f>
        <v>0</v>
      </c>
      <c r="AN193" s="81"/>
      <c r="AO193" s="20">
        <f>(Table14[[#This Row],[Weight of Material 4 in kg]]*Table14[[#This Row],[How much of material 4 is wasted in production? State in % of Material 4]]+Table14[[#This Row],[Weight of Material 4 in kg]])*Table14[[#This Row],[Emission Factor Secondary Material 4 in kg CO2-eq/kg]]</f>
        <v>0</v>
      </c>
      <c r="AP193" s="20">
        <f>Table14[[#This Row],[Emissios Material 1 in kg CO2-eq/pc]]+Table14[[#This Row],[emissions Material 2 in kg CO2-eq/pc]]+Table14[[#This Row],[Emisison of Material 3 in kg CO2-eq/pc]]+Table14[[#This Row],[Emissions of Material 4 in kg CO2-eq/pc]]</f>
        <v>0</v>
      </c>
      <c r="AQ193" s="19"/>
      <c r="AR193" s="19"/>
      <c r="AS193" s="24">
        <f>Table14[[#This Row],[Option 1 Processing: electricity consumption per piece in kwh]]+Table14[[#This Row],[Option 1 Processing: additional prodcution process electricity consumption per piece in kwh]]</f>
        <v>0</v>
      </c>
      <c r="AT193" s="40"/>
      <c r="AU193" s="19"/>
      <c r="AV193" s="41">
        <f>IF(Table14[[#This Row],[Option 2 Processing: Hourly eletricity consumption of process]]="",0,Table14[[#This Row],[Option 2 Processing: Hourly eletricity consumption of process]]/Table14[[#This Row],[Option 2: Pieces per hour]])</f>
        <v>0</v>
      </c>
      <c r="AW193" s="19"/>
      <c r="AX193" s="63"/>
      <c r="AY193" s="19"/>
      <c r="AZ193" s="41">
        <f>(Table14[[#This Row],[Option 1: Total electricity consumption in kwh per piece]]+AV193)*AW193</f>
        <v>0</v>
      </c>
      <c r="BA193" s="42"/>
      <c r="BB193" s="40"/>
      <c r="BC193" s="40"/>
      <c r="BD193" s="23"/>
      <c r="BE193" s="47">
        <f t="shared" si="6"/>
        <v>0</v>
      </c>
      <c r="BF193" s="20" t="e">
        <f t="shared" si="7"/>
        <v>#DIV/0!</v>
      </c>
    </row>
    <row r="194" spans="1:58" x14ac:dyDescent="0.35">
      <c r="A194" s="19"/>
      <c r="B194" s="19"/>
      <c r="C194" s="19"/>
      <c r="D19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4" s="20">
        <f>Table14[[#This Row],[Net Weight of 1 piece in kg]]+Table14[[#This Row],[Waste in kg per piece (please see waste % per material 1-4)]]</f>
        <v>0</v>
      </c>
      <c r="F194" s="21"/>
      <c r="G194" s="21"/>
      <c r="H194" s="21"/>
      <c r="I194" s="22"/>
      <c r="J194" s="19"/>
      <c r="K194" s="19"/>
      <c r="L194" s="20">
        <f>Table14[[#This Row],[Net Weight of 1 piece in kg]]*Table14[[#This Row],[Material 1 share of total (combined total of all materials shall equal 100%)]]</f>
        <v>0</v>
      </c>
      <c r="M194" s="81"/>
      <c r="N194" s="20">
        <f>(Table14[[#This Row],[Weight Material 1 in kg]]+(Table14[[#This Row],[Weight Material 1 in kg]]*Table14[[#This Row],[How much of material 1 is wasted in production? State in % of Material 1]]))*Table14[[#This Row],[Emission Factor Material 1 in kg CO2-eq/kg]]</f>
        <v>0</v>
      </c>
      <c r="O194" s="21"/>
      <c r="P194" s="21"/>
      <c r="Q194" s="21"/>
      <c r="R194" s="22"/>
      <c r="S194" s="19"/>
      <c r="T194" s="19"/>
      <c r="U194" s="20">
        <f>Table14[[#This Row],[Net Weight of 1 piece in kg]]*O194</f>
        <v>0</v>
      </c>
      <c r="V194" s="81"/>
      <c r="W194" s="20">
        <f>(Table14[[#This Row],[Weight of Material 2 in kg]]*Table14[[#This Row],[How much of material 2 is wasted in production? State in % of Material 2]]+Table14[[#This Row],[Weight of Material 2 in kg]])*Table14[[#This Row],[Emission Factor Material 2 kg CO2-eq/kg]]</f>
        <v>0</v>
      </c>
      <c r="X194" s="23"/>
      <c r="Y194" s="23"/>
      <c r="Z194" s="23"/>
      <c r="AA194" s="22"/>
      <c r="AB194" s="19"/>
      <c r="AC194" s="19"/>
      <c r="AD194" s="20">
        <f>Table14[[#This Row],[Net Weight of 1 piece in kg]]*X194</f>
        <v>0</v>
      </c>
      <c r="AE194" s="81"/>
      <c r="AF194" s="20">
        <f>(Table14[[#This Row],[Weight of Material 3 in kg]]*Table14[[#This Row],[How much of material 3 is wasted in production? State in % of Material 3]]+Table14[[#This Row],[Weight of Material 3 in kg]])*Table14[[#This Row],[Emission Factor Material 3 in kg CO2-eq/kg]]</f>
        <v>0</v>
      </c>
      <c r="AG194" s="23"/>
      <c r="AH194" s="23"/>
      <c r="AI194" s="23"/>
      <c r="AJ194" s="22"/>
      <c r="AK194" s="19"/>
      <c r="AL194" s="19"/>
      <c r="AM194" s="20">
        <f>Table14[[#This Row],[Net Weight of 1 piece in kg]]*Table14[[#This Row],[Material 4 share of total (combined total of all materials shall equal 100%)]]</f>
        <v>0</v>
      </c>
      <c r="AN194" s="81"/>
      <c r="AO194" s="20">
        <f>(Table14[[#This Row],[Weight of Material 4 in kg]]*Table14[[#This Row],[How much of material 4 is wasted in production? State in % of Material 4]]+Table14[[#This Row],[Weight of Material 4 in kg]])*Table14[[#This Row],[Emission Factor Secondary Material 4 in kg CO2-eq/kg]]</f>
        <v>0</v>
      </c>
      <c r="AP194" s="20">
        <f>Table14[[#This Row],[Emissios Material 1 in kg CO2-eq/pc]]+Table14[[#This Row],[emissions Material 2 in kg CO2-eq/pc]]+Table14[[#This Row],[Emisison of Material 3 in kg CO2-eq/pc]]+Table14[[#This Row],[Emissions of Material 4 in kg CO2-eq/pc]]</f>
        <v>0</v>
      </c>
      <c r="AQ194" s="19"/>
      <c r="AR194" s="19"/>
      <c r="AS194" s="24">
        <f>Table14[[#This Row],[Option 1 Processing: electricity consumption per piece in kwh]]+Table14[[#This Row],[Option 1 Processing: additional prodcution process electricity consumption per piece in kwh]]</f>
        <v>0</v>
      </c>
      <c r="AT194" s="40"/>
      <c r="AU194" s="19"/>
      <c r="AV194" s="41">
        <f>IF(Table14[[#This Row],[Option 2 Processing: Hourly eletricity consumption of process]]="",0,Table14[[#This Row],[Option 2 Processing: Hourly eletricity consumption of process]]/Table14[[#This Row],[Option 2: Pieces per hour]])</f>
        <v>0</v>
      </c>
      <c r="AW194" s="19"/>
      <c r="AX194" s="63"/>
      <c r="AY194" s="19"/>
      <c r="AZ194" s="41">
        <f>(Table14[[#This Row],[Option 1: Total electricity consumption in kwh per piece]]+AV194)*AW194</f>
        <v>0</v>
      </c>
      <c r="BA194" s="42"/>
      <c r="BB194" s="40"/>
      <c r="BC194" s="40"/>
      <c r="BD194" s="23"/>
      <c r="BE194" s="47">
        <f t="shared" si="6"/>
        <v>0</v>
      </c>
      <c r="BF194" s="20" t="e">
        <f t="shared" si="7"/>
        <v>#DIV/0!</v>
      </c>
    </row>
    <row r="195" spans="1:58" x14ac:dyDescent="0.35">
      <c r="A195" s="19"/>
      <c r="B195" s="19"/>
      <c r="C195" s="19"/>
      <c r="D19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5" s="20">
        <f>Table14[[#This Row],[Net Weight of 1 piece in kg]]+Table14[[#This Row],[Waste in kg per piece (please see waste % per material 1-4)]]</f>
        <v>0</v>
      </c>
      <c r="F195" s="21"/>
      <c r="G195" s="21"/>
      <c r="H195" s="21"/>
      <c r="I195" s="22"/>
      <c r="J195" s="19"/>
      <c r="K195" s="19"/>
      <c r="L195" s="20">
        <f>Table14[[#This Row],[Net Weight of 1 piece in kg]]*Table14[[#This Row],[Material 1 share of total (combined total of all materials shall equal 100%)]]</f>
        <v>0</v>
      </c>
      <c r="M195" s="81"/>
      <c r="N195" s="20">
        <f>(Table14[[#This Row],[Weight Material 1 in kg]]+(Table14[[#This Row],[Weight Material 1 in kg]]*Table14[[#This Row],[How much of material 1 is wasted in production? State in % of Material 1]]))*Table14[[#This Row],[Emission Factor Material 1 in kg CO2-eq/kg]]</f>
        <v>0</v>
      </c>
      <c r="O195" s="21"/>
      <c r="P195" s="21"/>
      <c r="Q195" s="21"/>
      <c r="R195" s="22"/>
      <c r="S195" s="19"/>
      <c r="T195" s="19"/>
      <c r="U195" s="20">
        <f>Table14[[#This Row],[Net Weight of 1 piece in kg]]*O195</f>
        <v>0</v>
      </c>
      <c r="V195" s="81"/>
      <c r="W195" s="20">
        <f>(Table14[[#This Row],[Weight of Material 2 in kg]]*Table14[[#This Row],[How much of material 2 is wasted in production? State in % of Material 2]]+Table14[[#This Row],[Weight of Material 2 in kg]])*Table14[[#This Row],[Emission Factor Material 2 kg CO2-eq/kg]]</f>
        <v>0</v>
      </c>
      <c r="X195" s="23"/>
      <c r="Y195" s="23"/>
      <c r="Z195" s="23"/>
      <c r="AA195" s="22"/>
      <c r="AB195" s="19"/>
      <c r="AC195" s="19"/>
      <c r="AD195" s="20">
        <f>Table14[[#This Row],[Net Weight of 1 piece in kg]]*X195</f>
        <v>0</v>
      </c>
      <c r="AE195" s="81"/>
      <c r="AF195" s="20">
        <f>(Table14[[#This Row],[Weight of Material 3 in kg]]*Table14[[#This Row],[How much of material 3 is wasted in production? State in % of Material 3]]+Table14[[#This Row],[Weight of Material 3 in kg]])*Table14[[#This Row],[Emission Factor Material 3 in kg CO2-eq/kg]]</f>
        <v>0</v>
      </c>
      <c r="AG195" s="23"/>
      <c r="AH195" s="23"/>
      <c r="AI195" s="23"/>
      <c r="AJ195" s="22"/>
      <c r="AK195" s="19"/>
      <c r="AL195" s="19"/>
      <c r="AM195" s="20">
        <f>Table14[[#This Row],[Net Weight of 1 piece in kg]]*Table14[[#This Row],[Material 4 share of total (combined total of all materials shall equal 100%)]]</f>
        <v>0</v>
      </c>
      <c r="AN195" s="81"/>
      <c r="AO195" s="20">
        <f>(Table14[[#This Row],[Weight of Material 4 in kg]]*Table14[[#This Row],[How much of material 4 is wasted in production? State in % of Material 4]]+Table14[[#This Row],[Weight of Material 4 in kg]])*Table14[[#This Row],[Emission Factor Secondary Material 4 in kg CO2-eq/kg]]</f>
        <v>0</v>
      </c>
      <c r="AP195" s="20">
        <f>Table14[[#This Row],[Emissios Material 1 in kg CO2-eq/pc]]+Table14[[#This Row],[emissions Material 2 in kg CO2-eq/pc]]+Table14[[#This Row],[Emisison of Material 3 in kg CO2-eq/pc]]+Table14[[#This Row],[Emissions of Material 4 in kg CO2-eq/pc]]</f>
        <v>0</v>
      </c>
      <c r="AQ195" s="19"/>
      <c r="AR195" s="19"/>
      <c r="AS195" s="24">
        <f>Table14[[#This Row],[Option 1 Processing: electricity consumption per piece in kwh]]+Table14[[#This Row],[Option 1 Processing: additional prodcution process electricity consumption per piece in kwh]]</f>
        <v>0</v>
      </c>
      <c r="AT195" s="40"/>
      <c r="AU195" s="19"/>
      <c r="AV195" s="41">
        <f>IF(Table14[[#This Row],[Option 2 Processing: Hourly eletricity consumption of process]]="",0,Table14[[#This Row],[Option 2 Processing: Hourly eletricity consumption of process]]/Table14[[#This Row],[Option 2: Pieces per hour]])</f>
        <v>0</v>
      </c>
      <c r="AW195" s="19"/>
      <c r="AX195" s="63"/>
      <c r="AY195" s="19"/>
      <c r="AZ195" s="41">
        <f>(Table14[[#This Row],[Option 1: Total electricity consumption in kwh per piece]]+AV195)*AW195</f>
        <v>0</v>
      </c>
      <c r="BA195" s="42"/>
      <c r="BB195" s="40"/>
      <c r="BC195" s="40"/>
      <c r="BD195" s="23"/>
      <c r="BE195" s="47">
        <f t="shared" si="6"/>
        <v>0</v>
      </c>
      <c r="BF195" s="20" t="e">
        <f t="shared" si="7"/>
        <v>#DIV/0!</v>
      </c>
    </row>
    <row r="196" spans="1:58" x14ac:dyDescent="0.35">
      <c r="A196" s="19"/>
      <c r="B196" s="19"/>
      <c r="C196" s="19"/>
      <c r="D19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6" s="20">
        <f>Table14[[#This Row],[Net Weight of 1 piece in kg]]+Table14[[#This Row],[Waste in kg per piece (please see waste % per material 1-4)]]</f>
        <v>0</v>
      </c>
      <c r="F196" s="21"/>
      <c r="G196" s="21"/>
      <c r="H196" s="21"/>
      <c r="I196" s="22"/>
      <c r="J196" s="19"/>
      <c r="K196" s="19"/>
      <c r="L196" s="20">
        <f>Table14[[#This Row],[Net Weight of 1 piece in kg]]*Table14[[#This Row],[Material 1 share of total (combined total of all materials shall equal 100%)]]</f>
        <v>0</v>
      </c>
      <c r="M196" s="81"/>
      <c r="N196" s="20">
        <f>(Table14[[#This Row],[Weight Material 1 in kg]]+(Table14[[#This Row],[Weight Material 1 in kg]]*Table14[[#This Row],[How much of material 1 is wasted in production? State in % of Material 1]]))*Table14[[#This Row],[Emission Factor Material 1 in kg CO2-eq/kg]]</f>
        <v>0</v>
      </c>
      <c r="O196" s="21"/>
      <c r="P196" s="21"/>
      <c r="Q196" s="21"/>
      <c r="R196" s="22"/>
      <c r="S196" s="19"/>
      <c r="T196" s="19"/>
      <c r="U196" s="20">
        <f>Table14[[#This Row],[Net Weight of 1 piece in kg]]*O196</f>
        <v>0</v>
      </c>
      <c r="V196" s="81"/>
      <c r="W196" s="20">
        <f>(Table14[[#This Row],[Weight of Material 2 in kg]]*Table14[[#This Row],[How much of material 2 is wasted in production? State in % of Material 2]]+Table14[[#This Row],[Weight of Material 2 in kg]])*Table14[[#This Row],[Emission Factor Material 2 kg CO2-eq/kg]]</f>
        <v>0</v>
      </c>
      <c r="X196" s="23"/>
      <c r="Y196" s="23"/>
      <c r="Z196" s="23"/>
      <c r="AA196" s="22"/>
      <c r="AB196" s="19"/>
      <c r="AC196" s="19"/>
      <c r="AD196" s="20">
        <f>Table14[[#This Row],[Net Weight of 1 piece in kg]]*X196</f>
        <v>0</v>
      </c>
      <c r="AE196" s="81"/>
      <c r="AF196" s="20">
        <f>(Table14[[#This Row],[Weight of Material 3 in kg]]*Table14[[#This Row],[How much of material 3 is wasted in production? State in % of Material 3]]+Table14[[#This Row],[Weight of Material 3 in kg]])*Table14[[#This Row],[Emission Factor Material 3 in kg CO2-eq/kg]]</f>
        <v>0</v>
      </c>
      <c r="AG196" s="23"/>
      <c r="AH196" s="23"/>
      <c r="AI196" s="23"/>
      <c r="AJ196" s="22"/>
      <c r="AK196" s="19"/>
      <c r="AL196" s="19"/>
      <c r="AM196" s="20">
        <f>Table14[[#This Row],[Net Weight of 1 piece in kg]]*Table14[[#This Row],[Material 4 share of total (combined total of all materials shall equal 100%)]]</f>
        <v>0</v>
      </c>
      <c r="AN196" s="81"/>
      <c r="AO196" s="20">
        <f>(Table14[[#This Row],[Weight of Material 4 in kg]]*Table14[[#This Row],[How much of material 4 is wasted in production? State in % of Material 4]]+Table14[[#This Row],[Weight of Material 4 in kg]])*Table14[[#This Row],[Emission Factor Secondary Material 4 in kg CO2-eq/kg]]</f>
        <v>0</v>
      </c>
      <c r="AP196" s="20">
        <f>Table14[[#This Row],[Emissios Material 1 in kg CO2-eq/pc]]+Table14[[#This Row],[emissions Material 2 in kg CO2-eq/pc]]+Table14[[#This Row],[Emisison of Material 3 in kg CO2-eq/pc]]+Table14[[#This Row],[Emissions of Material 4 in kg CO2-eq/pc]]</f>
        <v>0</v>
      </c>
      <c r="AQ196" s="19"/>
      <c r="AR196" s="19"/>
      <c r="AS196" s="24">
        <f>Table14[[#This Row],[Option 1 Processing: electricity consumption per piece in kwh]]+Table14[[#This Row],[Option 1 Processing: additional prodcution process electricity consumption per piece in kwh]]</f>
        <v>0</v>
      </c>
      <c r="AT196" s="40"/>
      <c r="AU196" s="19"/>
      <c r="AV196" s="41">
        <f>IF(Table14[[#This Row],[Option 2 Processing: Hourly eletricity consumption of process]]="",0,Table14[[#This Row],[Option 2 Processing: Hourly eletricity consumption of process]]/Table14[[#This Row],[Option 2: Pieces per hour]])</f>
        <v>0</v>
      </c>
      <c r="AW196" s="19"/>
      <c r="AX196" s="63"/>
      <c r="AY196" s="19"/>
      <c r="AZ196" s="41">
        <f>(Table14[[#This Row],[Option 1: Total electricity consumption in kwh per piece]]+AV196)*AW196</f>
        <v>0</v>
      </c>
      <c r="BA196" s="42"/>
      <c r="BB196" s="40"/>
      <c r="BC196" s="40"/>
      <c r="BD196" s="23"/>
      <c r="BE196" s="47">
        <f t="shared" ref="BE196:BE259" si="8">(N196+W196+AF196+AO196+AZ196+BA196+BB196+BC196)*(1+BD196)</f>
        <v>0</v>
      </c>
      <c r="BF196" s="20" t="e">
        <f t="shared" ref="BF196:BF259" si="9">BE196/C196</f>
        <v>#DIV/0!</v>
      </c>
    </row>
    <row r="197" spans="1:58" x14ac:dyDescent="0.35">
      <c r="A197" s="19"/>
      <c r="B197" s="19"/>
      <c r="C197" s="19"/>
      <c r="D19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7" s="20">
        <f>Table14[[#This Row],[Net Weight of 1 piece in kg]]+Table14[[#This Row],[Waste in kg per piece (please see waste % per material 1-4)]]</f>
        <v>0</v>
      </c>
      <c r="F197" s="21"/>
      <c r="G197" s="21"/>
      <c r="H197" s="21"/>
      <c r="I197" s="22"/>
      <c r="J197" s="19"/>
      <c r="K197" s="19"/>
      <c r="L197" s="20">
        <f>Table14[[#This Row],[Net Weight of 1 piece in kg]]*Table14[[#This Row],[Material 1 share of total (combined total of all materials shall equal 100%)]]</f>
        <v>0</v>
      </c>
      <c r="M197" s="81"/>
      <c r="N197" s="20">
        <f>(Table14[[#This Row],[Weight Material 1 in kg]]+(Table14[[#This Row],[Weight Material 1 in kg]]*Table14[[#This Row],[How much of material 1 is wasted in production? State in % of Material 1]]))*Table14[[#This Row],[Emission Factor Material 1 in kg CO2-eq/kg]]</f>
        <v>0</v>
      </c>
      <c r="O197" s="21"/>
      <c r="P197" s="21"/>
      <c r="Q197" s="21"/>
      <c r="R197" s="22"/>
      <c r="S197" s="19"/>
      <c r="T197" s="19"/>
      <c r="U197" s="20">
        <f>Table14[[#This Row],[Net Weight of 1 piece in kg]]*O197</f>
        <v>0</v>
      </c>
      <c r="V197" s="81"/>
      <c r="W197" s="20">
        <f>(Table14[[#This Row],[Weight of Material 2 in kg]]*Table14[[#This Row],[How much of material 2 is wasted in production? State in % of Material 2]]+Table14[[#This Row],[Weight of Material 2 in kg]])*Table14[[#This Row],[Emission Factor Material 2 kg CO2-eq/kg]]</f>
        <v>0</v>
      </c>
      <c r="X197" s="23"/>
      <c r="Y197" s="23"/>
      <c r="Z197" s="23"/>
      <c r="AA197" s="22"/>
      <c r="AB197" s="19"/>
      <c r="AC197" s="19"/>
      <c r="AD197" s="20">
        <f>Table14[[#This Row],[Net Weight of 1 piece in kg]]*X197</f>
        <v>0</v>
      </c>
      <c r="AE197" s="81"/>
      <c r="AF197" s="20">
        <f>(Table14[[#This Row],[Weight of Material 3 in kg]]*Table14[[#This Row],[How much of material 3 is wasted in production? State in % of Material 3]]+Table14[[#This Row],[Weight of Material 3 in kg]])*Table14[[#This Row],[Emission Factor Material 3 in kg CO2-eq/kg]]</f>
        <v>0</v>
      </c>
      <c r="AG197" s="23"/>
      <c r="AH197" s="23"/>
      <c r="AI197" s="23"/>
      <c r="AJ197" s="22"/>
      <c r="AK197" s="19"/>
      <c r="AL197" s="19"/>
      <c r="AM197" s="20">
        <f>Table14[[#This Row],[Net Weight of 1 piece in kg]]*Table14[[#This Row],[Material 4 share of total (combined total of all materials shall equal 100%)]]</f>
        <v>0</v>
      </c>
      <c r="AN197" s="81"/>
      <c r="AO197" s="20">
        <f>(Table14[[#This Row],[Weight of Material 4 in kg]]*Table14[[#This Row],[How much of material 4 is wasted in production? State in % of Material 4]]+Table14[[#This Row],[Weight of Material 4 in kg]])*Table14[[#This Row],[Emission Factor Secondary Material 4 in kg CO2-eq/kg]]</f>
        <v>0</v>
      </c>
      <c r="AP197" s="20">
        <f>Table14[[#This Row],[Emissios Material 1 in kg CO2-eq/pc]]+Table14[[#This Row],[emissions Material 2 in kg CO2-eq/pc]]+Table14[[#This Row],[Emisison of Material 3 in kg CO2-eq/pc]]+Table14[[#This Row],[Emissions of Material 4 in kg CO2-eq/pc]]</f>
        <v>0</v>
      </c>
      <c r="AQ197" s="19"/>
      <c r="AR197" s="19"/>
      <c r="AS197" s="24">
        <f>Table14[[#This Row],[Option 1 Processing: electricity consumption per piece in kwh]]+Table14[[#This Row],[Option 1 Processing: additional prodcution process electricity consumption per piece in kwh]]</f>
        <v>0</v>
      </c>
      <c r="AT197" s="40"/>
      <c r="AU197" s="19"/>
      <c r="AV197" s="41">
        <f>IF(Table14[[#This Row],[Option 2 Processing: Hourly eletricity consumption of process]]="",0,Table14[[#This Row],[Option 2 Processing: Hourly eletricity consumption of process]]/Table14[[#This Row],[Option 2: Pieces per hour]])</f>
        <v>0</v>
      </c>
      <c r="AW197" s="19"/>
      <c r="AX197" s="63"/>
      <c r="AY197" s="19"/>
      <c r="AZ197" s="41">
        <f>(Table14[[#This Row],[Option 1: Total electricity consumption in kwh per piece]]+AV197)*AW197</f>
        <v>0</v>
      </c>
      <c r="BA197" s="42"/>
      <c r="BB197" s="40"/>
      <c r="BC197" s="40"/>
      <c r="BD197" s="23"/>
      <c r="BE197" s="47">
        <f t="shared" si="8"/>
        <v>0</v>
      </c>
      <c r="BF197" s="20" t="e">
        <f t="shared" si="9"/>
        <v>#DIV/0!</v>
      </c>
    </row>
    <row r="198" spans="1:58" x14ac:dyDescent="0.35">
      <c r="A198" s="19"/>
      <c r="B198" s="19"/>
      <c r="C198" s="19"/>
      <c r="D19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8" s="20">
        <f>Table14[[#This Row],[Net Weight of 1 piece in kg]]+Table14[[#This Row],[Waste in kg per piece (please see waste % per material 1-4)]]</f>
        <v>0</v>
      </c>
      <c r="F198" s="21"/>
      <c r="G198" s="21"/>
      <c r="H198" s="21"/>
      <c r="I198" s="22"/>
      <c r="J198" s="19"/>
      <c r="K198" s="19"/>
      <c r="L198" s="20">
        <f>Table14[[#This Row],[Net Weight of 1 piece in kg]]*Table14[[#This Row],[Material 1 share of total (combined total of all materials shall equal 100%)]]</f>
        <v>0</v>
      </c>
      <c r="M198" s="81"/>
      <c r="N198" s="20">
        <f>(Table14[[#This Row],[Weight Material 1 in kg]]+(Table14[[#This Row],[Weight Material 1 in kg]]*Table14[[#This Row],[How much of material 1 is wasted in production? State in % of Material 1]]))*Table14[[#This Row],[Emission Factor Material 1 in kg CO2-eq/kg]]</f>
        <v>0</v>
      </c>
      <c r="O198" s="21"/>
      <c r="P198" s="21"/>
      <c r="Q198" s="21"/>
      <c r="R198" s="22"/>
      <c r="S198" s="19"/>
      <c r="T198" s="19"/>
      <c r="U198" s="20">
        <f>Table14[[#This Row],[Net Weight of 1 piece in kg]]*O198</f>
        <v>0</v>
      </c>
      <c r="V198" s="81"/>
      <c r="W198" s="20">
        <f>(Table14[[#This Row],[Weight of Material 2 in kg]]*Table14[[#This Row],[How much of material 2 is wasted in production? State in % of Material 2]]+Table14[[#This Row],[Weight of Material 2 in kg]])*Table14[[#This Row],[Emission Factor Material 2 kg CO2-eq/kg]]</f>
        <v>0</v>
      </c>
      <c r="X198" s="23"/>
      <c r="Y198" s="23"/>
      <c r="Z198" s="23"/>
      <c r="AA198" s="22"/>
      <c r="AB198" s="19"/>
      <c r="AC198" s="19"/>
      <c r="AD198" s="20">
        <f>Table14[[#This Row],[Net Weight of 1 piece in kg]]*X198</f>
        <v>0</v>
      </c>
      <c r="AE198" s="81"/>
      <c r="AF198" s="20">
        <f>(Table14[[#This Row],[Weight of Material 3 in kg]]*Table14[[#This Row],[How much of material 3 is wasted in production? State in % of Material 3]]+Table14[[#This Row],[Weight of Material 3 in kg]])*Table14[[#This Row],[Emission Factor Material 3 in kg CO2-eq/kg]]</f>
        <v>0</v>
      </c>
      <c r="AG198" s="23"/>
      <c r="AH198" s="23"/>
      <c r="AI198" s="23"/>
      <c r="AJ198" s="22"/>
      <c r="AK198" s="19"/>
      <c r="AL198" s="19"/>
      <c r="AM198" s="20">
        <f>Table14[[#This Row],[Net Weight of 1 piece in kg]]*Table14[[#This Row],[Material 4 share of total (combined total of all materials shall equal 100%)]]</f>
        <v>0</v>
      </c>
      <c r="AN198" s="81"/>
      <c r="AO198" s="20">
        <f>(Table14[[#This Row],[Weight of Material 4 in kg]]*Table14[[#This Row],[How much of material 4 is wasted in production? State in % of Material 4]]+Table14[[#This Row],[Weight of Material 4 in kg]])*Table14[[#This Row],[Emission Factor Secondary Material 4 in kg CO2-eq/kg]]</f>
        <v>0</v>
      </c>
      <c r="AP198" s="20">
        <f>Table14[[#This Row],[Emissios Material 1 in kg CO2-eq/pc]]+Table14[[#This Row],[emissions Material 2 in kg CO2-eq/pc]]+Table14[[#This Row],[Emisison of Material 3 in kg CO2-eq/pc]]+Table14[[#This Row],[Emissions of Material 4 in kg CO2-eq/pc]]</f>
        <v>0</v>
      </c>
      <c r="AQ198" s="19"/>
      <c r="AR198" s="19"/>
      <c r="AS198" s="24">
        <f>Table14[[#This Row],[Option 1 Processing: electricity consumption per piece in kwh]]+Table14[[#This Row],[Option 1 Processing: additional prodcution process electricity consumption per piece in kwh]]</f>
        <v>0</v>
      </c>
      <c r="AT198" s="40"/>
      <c r="AU198" s="19"/>
      <c r="AV198" s="41">
        <f>IF(Table14[[#This Row],[Option 2 Processing: Hourly eletricity consumption of process]]="",0,Table14[[#This Row],[Option 2 Processing: Hourly eletricity consumption of process]]/Table14[[#This Row],[Option 2: Pieces per hour]])</f>
        <v>0</v>
      </c>
      <c r="AW198" s="19"/>
      <c r="AX198" s="63"/>
      <c r="AY198" s="19"/>
      <c r="AZ198" s="41">
        <f>(Table14[[#This Row],[Option 1: Total electricity consumption in kwh per piece]]+AV198)*AW198</f>
        <v>0</v>
      </c>
      <c r="BA198" s="42"/>
      <c r="BB198" s="40"/>
      <c r="BC198" s="40"/>
      <c r="BD198" s="23"/>
      <c r="BE198" s="47">
        <f t="shared" si="8"/>
        <v>0</v>
      </c>
      <c r="BF198" s="20" t="e">
        <f t="shared" si="9"/>
        <v>#DIV/0!</v>
      </c>
    </row>
    <row r="199" spans="1:58" x14ac:dyDescent="0.35">
      <c r="A199" s="19"/>
      <c r="B199" s="19"/>
      <c r="C199" s="19"/>
      <c r="D19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9" s="20">
        <f>Table14[[#This Row],[Net Weight of 1 piece in kg]]+Table14[[#This Row],[Waste in kg per piece (please see waste % per material 1-4)]]</f>
        <v>0</v>
      </c>
      <c r="F199" s="21"/>
      <c r="G199" s="21"/>
      <c r="H199" s="21"/>
      <c r="I199" s="22"/>
      <c r="J199" s="19"/>
      <c r="K199" s="19"/>
      <c r="L199" s="20">
        <f>Table14[[#This Row],[Net Weight of 1 piece in kg]]*Table14[[#This Row],[Material 1 share of total (combined total of all materials shall equal 100%)]]</f>
        <v>0</v>
      </c>
      <c r="M199" s="81"/>
      <c r="N199" s="20">
        <f>(Table14[[#This Row],[Weight Material 1 in kg]]+(Table14[[#This Row],[Weight Material 1 in kg]]*Table14[[#This Row],[How much of material 1 is wasted in production? State in % of Material 1]]))*Table14[[#This Row],[Emission Factor Material 1 in kg CO2-eq/kg]]</f>
        <v>0</v>
      </c>
      <c r="O199" s="21"/>
      <c r="P199" s="21"/>
      <c r="Q199" s="21"/>
      <c r="R199" s="22"/>
      <c r="S199" s="19"/>
      <c r="T199" s="19"/>
      <c r="U199" s="20">
        <f>Table14[[#This Row],[Net Weight of 1 piece in kg]]*O199</f>
        <v>0</v>
      </c>
      <c r="V199" s="81"/>
      <c r="W199" s="20">
        <f>(Table14[[#This Row],[Weight of Material 2 in kg]]*Table14[[#This Row],[How much of material 2 is wasted in production? State in % of Material 2]]+Table14[[#This Row],[Weight of Material 2 in kg]])*Table14[[#This Row],[Emission Factor Material 2 kg CO2-eq/kg]]</f>
        <v>0</v>
      </c>
      <c r="X199" s="23"/>
      <c r="Y199" s="23"/>
      <c r="Z199" s="23"/>
      <c r="AA199" s="22"/>
      <c r="AB199" s="19"/>
      <c r="AC199" s="19"/>
      <c r="AD199" s="20">
        <f>Table14[[#This Row],[Net Weight of 1 piece in kg]]*X199</f>
        <v>0</v>
      </c>
      <c r="AE199" s="81"/>
      <c r="AF199" s="20">
        <f>(Table14[[#This Row],[Weight of Material 3 in kg]]*Table14[[#This Row],[How much of material 3 is wasted in production? State in % of Material 3]]+Table14[[#This Row],[Weight of Material 3 in kg]])*Table14[[#This Row],[Emission Factor Material 3 in kg CO2-eq/kg]]</f>
        <v>0</v>
      </c>
      <c r="AG199" s="23"/>
      <c r="AH199" s="23"/>
      <c r="AI199" s="23"/>
      <c r="AJ199" s="22"/>
      <c r="AK199" s="19"/>
      <c r="AL199" s="19"/>
      <c r="AM199" s="20">
        <f>Table14[[#This Row],[Net Weight of 1 piece in kg]]*Table14[[#This Row],[Material 4 share of total (combined total of all materials shall equal 100%)]]</f>
        <v>0</v>
      </c>
      <c r="AN199" s="81"/>
      <c r="AO199" s="20">
        <f>(Table14[[#This Row],[Weight of Material 4 in kg]]*Table14[[#This Row],[How much of material 4 is wasted in production? State in % of Material 4]]+Table14[[#This Row],[Weight of Material 4 in kg]])*Table14[[#This Row],[Emission Factor Secondary Material 4 in kg CO2-eq/kg]]</f>
        <v>0</v>
      </c>
      <c r="AP199" s="20">
        <f>Table14[[#This Row],[Emissios Material 1 in kg CO2-eq/pc]]+Table14[[#This Row],[emissions Material 2 in kg CO2-eq/pc]]+Table14[[#This Row],[Emisison of Material 3 in kg CO2-eq/pc]]+Table14[[#This Row],[Emissions of Material 4 in kg CO2-eq/pc]]</f>
        <v>0</v>
      </c>
      <c r="AQ199" s="19"/>
      <c r="AR199" s="19"/>
      <c r="AS199" s="24">
        <f>Table14[[#This Row],[Option 1 Processing: electricity consumption per piece in kwh]]+Table14[[#This Row],[Option 1 Processing: additional prodcution process electricity consumption per piece in kwh]]</f>
        <v>0</v>
      </c>
      <c r="AT199" s="40"/>
      <c r="AU199" s="19"/>
      <c r="AV199" s="41">
        <f>IF(Table14[[#This Row],[Option 2 Processing: Hourly eletricity consumption of process]]="",0,Table14[[#This Row],[Option 2 Processing: Hourly eletricity consumption of process]]/Table14[[#This Row],[Option 2: Pieces per hour]])</f>
        <v>0</v>
      </c>
      <c r="AW199" s="19"/>
      <c r="AX199" s="63"/>
      <c r="AY199" s="19"/>
      <c r="AZ199" s="41">
        <f>(Table14[[#This Row],[Option 1: Total electricity consumption in kwh per piece]]+AV199)*AW199</f>
        <v>0</v>
      </c>
      <c r="BA199" s="42"/>
      <c r="BB199" s="40"/>
      <c r="BC199" s="40"/>
      <c r="BD199" s="23"/>
      <c r="BE199" s="47">
        <f t="shared" si="8"/>
        <v>0</v>
      </c>
      <c r="BF199" s="20" t="e">
        <f t="shared" si="9"/>
        <v>#DIV/0!</v>
      </c>
    </row>
    <row r="200" spans="1:58" x14ac:dyDescent="0.35">
      <c r="A200" s="19"/>
      <c r="B200" s="19"/>
      <c r="C200" s="19"/>
      <c r="D20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0" s="20">
        <f>Table14[[#This Row],[Net Weight of 1 piece in kg]]+Table14[[#This Row],[Waste in kg per piece (please see waste % per material 1-4)]]</f>
        <v>0</v>
      </c>
      <c r="F200" s="21"/>
      <c r="G200" s="21"/>
      <c r="H200" s="21"/>
      <c r="I200" s="22"/>
      <c r="J200" s="19"/>
      <c r="K200" s="19"/>
      <c r="L200" s="20">
        <f>Table14[[#This Row],[Net Weight of 1 piece in kg]]*Table14[[#This Row],[Material 1 share of total (combined total of all materials shall equal 100%)]]</f>
        <v>0</v>
      </c>
      <c r="M200" s="81"/>
      <c r="N200" s="20">
        <f>(Table14[[#This Row],[Weight Material 1 in kg]]+(Table14[[#This Row],[Weight Material 1 in kg]]*Table14[[#This Row],[How much of material 1 is wasted in production? State in % of Material 1]]))*Table14[[#This Row],[Emission Factor Material 1 in kg CO2-eq/kg]]</f>
        <v>0</v>
      </c>
      <c r="O200" s="21"/>
      <c r="P200" s="21"/>
      <c r="Q200" s="21"/>
      <c r="R200" s="22"/>
      <c r="S200" s="19"/>
      <c r="T200" s="19"/>
      <c r="U200" s="20">
        <f>Table14[[#This Row],[Net Weight of 1 piece in kg]]*O200</f>
        <v>0</v>
      </c>
      <c r="V200" s="81"/>
      <c r="W200" s="20">
        <f>(Table14[[#This Row],[Weight of Material 2 in kg]]*Table14[[#This Row],[How much of material 2 is wasted in production? State in % of Material 2]]+Table14[[#This Row],[Weight of Material 2 in kg]])*Table14[[#This Row],[Emission Factor Material 2 kg CO2-eq/kg]]</f>
        <v>0</v>
      </c>
      <c r="X200" s="23"/>
      <c r="Y200" s="23"/>
      <c r="Z200" s="23"/>
      <c r="AA200" s="22"/>
      <c r="AB200" s="19"/>
      <c r="AC200" s="19"/>
      <c r="AD200" s="20">
        <f>Table14[[#This Row],[Net Weight of 1 piece in kg]]*X200</f>
        <v>0</v>
      </c>
      <c r="AE200" s="81"/>
      <c r="AF200" s="20">
        <f>(Table14[[#This Row],[Weight of Material 3 in kg]]*Table14[[#This Row],[How much of material 3 is wasted in production? State in % of Material 3]]+Table14[[#This Row],[Weight of Material 3 in kg]])*Table14[[#This Row],[Emission Factor Material 3 in kg CO2-eq/kg]]</f>
        <v>0</v>
      </c>
      <c r="AG200" s="23"/>
      <c r="AH200" s="23"/>
      <c r="AI200" s="23"/>
      <c r="AJ200" s="22"/>
      <c r="AK200" s="19"/>
      <c r="AL200" s="19"/>
      <c r="AM200" s="20">
        <f>Table14[[#This Row],[Net Weight of 1 piece in kg]]*Table14[[#This Row],[Material 4 share of total (combined total of all materials shall equal 100%)]]</f>
        <v>0</v>
      </c>
      <c r="AN200" s="81"/>
      <c r="AO200" s="20">
        <f>(Table14[[#This Row],[Weight of Material 4 in kg]]*Table14[[#This Row],[How much of material 4 is wasted in production? State in % of Material 4]]+Table14[[#This Row],[Weight of Material 4 in kg]])*Table14[[#This Row],[Emission Factor Secondary Material 4 in kg CO2-eq/kg]]</f>
        <v>0</v>
      </c>
      <c r="AP200" s="20">
        <f>Table14[[#This Row],[Emissios Material 1 in kg CO2-eq/pc]]+Table14[[#This Row],[emissions Material 2 in kg CO2-eq/pc]]+Table14[[#This Row],[Emisison of Material 3 in kg CO2-eq/pc]]+Table14[[#This Row],[Emissions of Material 4 in kg CO2-eq/pc]]</f>
        <v>0</v>
      </c>
      <c r="AQ200" s="19"/>
      <c r="AR200" s="19"/>
      <c r="AS200" s="24">
        <f>Table14[[#This Row],[Option 1 Processing: electricity consumption per piece in kwh]]+Table14[[#This Row],[Option 1 Processing: additional prodcution process electricity consumption per piece in kwh]]</f>
        <v>0</v>
      </c>
      <c r="AT200" s="40"/>
      <c r="AU200" s="19"/>
      <c r="AV200" s="41">
        <f>IF(Table14[[#This Row],[Option 2 Processing: Hourly eletricity consumption of process]]="",0,Table14[[#This Row],[Option 2 Processing: Hourly eletricity consumption of process]]/Table14[[#This Row],[Option 2: Pieces per hour]])</f>
        <v>0</v>
      </c>
      <c r="AW200" s="19"/>
      <c r="AX200" s="63"/>
      <c r="AY200" s="19"/>
      <c r="AZ200" s="41">
        <f>(Table14[[#This Row],[Option 1: Total electricity consumption in kwh per piece]]+AV200)*AW200</f>
        <v>0</v>
      </c>
      <c r="BA200" s="42"/>
      <c r="BB200" s="40"/>
      <c r="BC200" s="40"/>
      <c r="BD200" s="23"/>
      <c r="BE200" s="47">
        <f t="shared" si="8"/>
        <v>0</v>
      </c>
      <c r="BF200" s="20" t="e">
        <f t="shared" si="9"/>
        <v>#DIV/0!</v>
      </c>
    </row>
    <row r="201" spans="1:58" x14ac:dyDescent="0.35">
      <c r="A201" s="19"/>
      <c r="B201" s="19"/>
      <c r="C201" s="19"/>
      <c r="D20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1" s="20">
        <f>Table14[[#This Row],[Net Weight of 1 piece in kg]]+Table14[[#This Row],[Waste in kg per piece (please see waste % per material 1-4)]]</f>
        <v>0</v>
      </c>
      <c r="F201" s="21"/>
      <c r="G201" s="21"/>
      <c r="H201" s="21"/>
      <c r="I201" s="22"/>
      <c r="J201" s="19"/>
      <c r="K201" s="19"/>
      <c r="L201" s="20">
        <f>Table14[[#This Row],[Net Weight of 1 piece in kg]]*Table14[[#This Row],[Material 1 share of total (combined total of all materials shall equal 100%)]]</f>
        <v>0</v>
      </c>
      <c r="M201" s="81"/>
      <c r="N201" s="20">
        <f>(Table14[[#This Row],[Weight Material 1 in kg]]+(Table14[[#This Row],[Weight Material 1 in kg]]*Table14[[#This Row],[How much of material 1 is wasted in production? State in % of Material 1]]))*Table14[[#This Row],[Emission Factor Material 1 in kg CO2-eq/kg]]</f>
        <v>0</v>
      </c>
      <c r="O201" s="21"/>
      <c r="P201" s="21"/>
      <c r="Q201" s="21"/>
      <c r="R201" s="22"/>
      <c r="S201" s="19"/>
      <c r="T201" s="19"/>
      <c r="U201" s="20">
        <f>Table14[[#This Row],[Net Weight of 1 piece in kg]]*O201</f>
        <v>0</v>
      </c>
      <c r="V201" s="81"/>
      <c r="W201" s="20">
        <f>(Table14[[#This Row],[Weight of Material 2 in kg]]*Table14[[#This Row],[How much of material 2 is wasted in production? State in % of Material 2]]+Table14[[#This Row],[Weight of Material 2 in kg]])*Table14[[#This Row],[Emission Factor Material 2 kg CO2-eq/kg]]</f>
        <v>0</v>
      </c>
      <c r="X201" s="23"/>
      <c r="Y201" s="23"/>
      <c r="Z201" s="23"/>
      <c r="AA201" s="22"/>
      <c r="AB201" s="19"/>
      <c r="AC201" s="19"/>
      <c r="AD201" s="20">
        <f>Table14[[#This Row],[Net Weight of 1 piece in kg]]*X201</f>
        <v>0</v>
      </c>
      <c r="AE201" s="81"/>
      <c r="AF201" s="20">
        <f>(Table14[[#This Row],[Weight of Material 3 in kg]]*Table14[[#This Row],[How much of material 3 is wasted in production? State in % of Material 3]]+Table14[[#This Row],[Weight of Material 3 in kg]])*Table14[[#This Row],[Emission Factor Material 3 in kg CO2-eq/kg]]</f>
        <v>0</v>
      </c>
      <c r="AG201" s="23"/>
      <c r="AH201" s="23"/>
      <c r="AI201" s="23"/>
      <c r="AJ201" s="22"/>
      <c r="AK201" s="19"/>
      <c r="AL201" s="19"/>
      <c r="AM201" s="20">
        <f>Table14[[#This Row],[Net Weight of 1 piece in kg]]*Table14[[#This Row],[Material 4 share of total (combined total of all materials shall equal 100%)]]</f>
        <v>0</v>
      </c>
      <c r="AN201" s="81"/>
      <c r="AO201" s="20">
        <f>(Table14[[#This Row],[Weight of Material 4 in kg]]*Table14[[#This Row],[How much of material 4 is wasted in production? State in % of Material 4]]+Table14[[#This Row],[Weight of Material 4 in kg]])*Table14[[#This Row],[Emission Factor Secondary Material 4 in kg CO2-eq/kg]]</f>
        <v>0</v>
      </c>
      <c r="AP201" s="20">
        <f>Table14[[#This Row],[Emissios Material 1 in kg CO2-eq/pc]]+Table14[[#This Row],[emissions Material 2 in kg CO2-eq/pc]]+Table14[[#This Row],[Emisison of Material 3 in kg CO2-eq/pc]]+Table14[[#This Row],[Emissions of Material 4 in kg CO2-eq/pc]]</f>
        <v>0</v>
      </c>
      <c r="AQ201" s="19"/>
      <c r="AR201" s="19"/>
      <c r="AS201" s="24">
        <f>Table14[[#This Row],[Option 1 Processing: electricity consumption per piece in kwh]]+Table14[[#This Row],[Option 1 Processing: additional prodcution process electricity consumption per piece in kwh]]</f>
        <v>0</v>
      </c>
      <c r="AT201" s="40"/>
      <c r="AU201" s="19"/>
      <c r="AV201" s="41">
        <f>IF(Table14[[#This Row],[Option 2 Processing: Hourly eletricity consumption of process]]="",0,Table14[[#This Row],[Option 2 Processing: Hourly eletricity consumption of process]]/Table14[[#This Row],[Option 2: Pieces per hour]])</f>
        <v>0</v>
      </c>
      <c r="AW201" s="19"/>
      <c r="AX201" s="63"/>
      <c r="AY201" s="19"/>
      <c r="AZ201" s="41">
        <f>(Table14[[#This Row],[Option 1: Total electricity consumption in kwh per piece]]+AV201)*AW201</f>
        <v>0</v>
      </c>
      <c r="BA201" s="42"/>
      <c r="BB201" s="40"/>
      <c r="BC201" s="40"/>
      <c r="BD201" s="23"/>
      <c r="BE201" s="47">
        <f t="shared" si="8"/>
        <v>0</v>
      </c>
      <c r="BF201" s="20" t="e">
        <f t="shared" si="9"/>
        <v>#DIV/0!</v>
      </c>
    </row>
    <row r="202" spans="1:58" x14ac:dyDescent="0.35">
      <c r="A202" s="19"/>
      <c r="B202" s="19"/>
      <c r="C202" s="19"/>
      <c r="D20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2" s="20">
        <f>Table14[[#This Row],[Net Weight of 1 piece in kg]]+Table14[[#This Row],[Waste in kg per piece (please see waste % per material 1-4)]]</f>
        <v>0</v>
      </c>
      <c r="F202" s="21"/>
      <c r="G202" s="21"/>
      <c r="H202" s="21"/>
      <c r="I202" s="22"/>
      <c r="J202" s="19"/>
      <c r="K202" s="19"/>
      <c r="L202" s="20">
        <f>Table14[[#This Row],[Net Weight of 1 piece in kg]]*Table14[[#This Row],[Material 1 share of total (combined total of all materials shall equal 100%)]]</f>
        <v>0</v>
      </c>
      <c r="M202" s="81"/>
      <c r="N202" s="20">
        <f>(Table14[[#This Row],[Weight Material 1 in kg]]+(Table14[[#This Row],[Weight Material 1 in kg]]*Table14[[#This Row],[How much of material 1 is wasted in production? State in % of Material 1]]))*Table14[[#This Row],[Emission Factor Material 1 in kg CO2-eq/kg]]</f>
        <v>0</v>
      </c>
      <c r="O202" s="21"/>
      <c r="P202" s="21"/>
      <c r="Q202" s="21"/>
      <c r="R202" s="22"/>
      <c r="S202" s="19"/>
      <c r="T202" s="19"/>
      <c r="U202" s="20">
        <f>Table14[[#This Row],[Net Weight of 1 piece in kg]]*O202</f>
        <v>0</v>
      </c>
      <c r="V202" s="81"/>
      <c r="W202" s="20">
        <f>(Table14[[#This Row],[Weight of Material 2 in kg]]*Table14[[#This Row],[How much of material 2 is wasted in production? State in % of Material 2]]+Table14[[#This Row],[Weight of Material 2 in kg]])*Table14[[#This Row],[Emission Factor Material 2 kg CO2-eq/kg]]</f>
        <v>0</v>
      </c>
      <c r="X202" s="23"/>
      <c r="Y202" s="23"/>
      <c r="Z202" s="23"/>
      <c r="AA202" s="22"/>
      <c r="AB202" s="19"/>
      <c r="AC202" s="19"/>
      <c r="AD202" s="20">
        <f>Table14[[#This Row],[Net Weight of 1 piece in kg]]*X202</f>
        <v>0</v>
      </c>
      <c r="AE202" s="81"/>
      <c r="AF202" s="20">
        <f>(Table14[[#This Row],[Weight of Material 3 in kg]]*Table14[[#This Row],[How much of material 3 is wasted in production? State in % of Material 3]]+Table14[[#This Row],[Weight of Material 3 in kg]])*Table14[[#This Row],[Emission Factor Material 3 in kg CO2-eq/kg]]</f>
        <v>0</v>
      </c>
      <c r="AG202" s="23"/>
      <c r="AH202" s="23"/>
      <c r="AI202" s="23"/>
      <c r="AJ202" s="22"/>
      <c r="AK202" s="19"/>
      <c r="AL202" s="19"/>
      <c r="AM202" s="20">
        <f>Table14[[#This Row],[Net Weight of 1 piece in kg]]*Table14[[#This Row],[Material 4 share of total (combined total of all materials shall equal 100%)]]</f>
        <v>0</v>
      </c>
      <c r="AN202" s="81"/>
      <c r="AO202" s="20">
        <f>(Table14[[#This Row],[Weight of Material 4 in kg]]*Table14[[#This Row],[How much of material 4 is wasted in production? State in % of Material 4]]+Table14[[#This Row],[Weight of Material 4 in kg]])*Table14[[#This Row],[Emission Factor Secondary Material 4 in kg CO2-eq/kg]]</f>
        <v>0</v>
      </c>
      <c r="AP202" s="20">
        <f>Table14[[#This Row],[Emissios Material 1 in kg CO2-eq/pc]]+Table14[[#This Row],[emissions Material 2 in kg CO2-eq/pc]]+Table14[[#This Row],[Emisison of Material 3 in kg CO2-eq/pc]]+Table14[[#This Row],[Emissions of Material 4 in kg CO2-eq/pc]]</f>
        <v>0</v>
      </c>
      <c r="AQ202" s="19"/>
      <c r="AR202" s="19"/>
      <c r="AS202" s="24">
        <f>Table14[[#This Row],[Option 1 Processing: electricity consumption per piece in kwh]]+Table14[[#This Row],[Option 1 Processing: additional prodcution process electricity consumption per piece in kwh]]</f>
        <v>0</v>
      </c>
      <c r="AT202" s="40"/>
      <c r="AU202" s="19"/>
      <c r="AV202" s="41">
        <f>IF(Table14[[#This Row],[Option 2 Processing: Hourly eletricity consumption of process]]="",0,Table14[[#This Row],[Option 2 Processing: Hourly eletricity consumption of process]]/Table14[[#This Row],[Option 2: Pieces per hour]])</f>
        <v>0</v>
      </c>
      <c r="AW202" s="19"/>
      <c r="AX202" s="63"/>
      <c r="AY202" s="19"/>
      <c r="AZ202" s="41">
        <f>(Table14[[#This Row],[Option 1: Total electricity consumption in kwh per piece]]+AV202)*AW202</f>
        <v>0</v>
      </c>
      <c r="BA202" s="42"/>
      <c r="BB202" s="40"/>
      <c r="BC202" s="40"/>
      <c r="BD202" s="23"/>
      <c r="BE202" s="47">
        <f t="shared" si="8"/>
        <v>0</v>
      </c>
      <c r="BF202" s="20" t="e">
        <f t="shared" si="9"/>
        <v>#DIV/0!</v>
      </c>
    </row>
    <row r="203" spans="1:58" x14ac:dyDescent="0.35">
      <c r="A203" s="19"/>
      <c r="B203" s="19"/>
      <c r="C203" s="19"/>
      <c r="D20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3" s="20">
        <f>Table14[[#This Row],[Net Weight of 1 piece in kg]]+Table14[[#This Row],[Waste in kg per piece (please see waste % per material 1-4)]]</f>
        <v>0</v>
      </c>
      <c r="F203" s="21"/>
      <c r="G203" s="21"/>
      <c r="H203" s="21"/>
      <c r="I203" s="22"/>
      <c r="J203" s="19"/>
      <c r="K203" s="19"/>
      <c r="L203" s="20">
        <f>Table14[[#This Row],[Net Weight of 1 piece in kg]]*Table14[[#This Row],[Material 1 share of total (combined total of all materials shall equal 100%)]]</f>
        <v>0</v>
      </c>
      <c r="M203" s="81"/>
      <c r="N203" s="20">
        <f>(Table14[[#This Row],[Weight Material 1 in kg]]+(Table14[[#This Row],[Weight Material 1 in kg]]*Table14[[#This Row],[How much of material 1 is wasted in production? State in % of Material 1]]))*Table14[[#This Row],[Emission Factor Material 1 in kg CO2-eq/kg]]</f>
        <v>0</v>
      </c>
      <c r="O203" s="21"/>
      <c r="P203" s="21"/>
      <c r="Q203" s="21"/>
      <c r="R203" s="22"/>
      <c r="S203" s="19"/>
      <c r="T203" s="19"/>
      <c r="U203" s="20">
        <f>Table14[[#This Row],[Net Weight of 1 piece in kg]]*O203</f>
        <v>0</v>
      </c>
      <c r="V203" s="81"/>
      <c r="W203" s="20">
        <f>(Table14[[#This Row],[Weight of Material 2 in kg]]*Table14[[#This Row],[How much of material 2 is wasted in production? State in % of Material 2]]+Table14[[#This Row],[Weight of Material 2 in kg]])*Table14[[#This Row],[Emission Factor Material 2 kg CO2-eq/kg]]</f>
        <v>0</v>
      </c>
      <c r="X203" s="23"/>
      <c r="Y203" s="23"/>
      <c r="Z203" s="23"/>
      <c r="AA203" s="22"/>
      <c r="AB203" s="19"/>
      <c r="AC203" s="19"/>
      <c r="AD203" s="20">
        <f>Table14[[#This Row],[Net Weight of 1 piece in kg]]*X203</f>
        <v>0</v>
      </c>
      <c r="AE203" s="81"/>
      <c r="AF203" s="20">
        <f>(Table14[[#This Row],[Weight of Material 3 in kg]]*Table14[[#This Row],[How much of material 3 is wasted in production? State in % of Material 3]]+Table14[[#This Row],[Weight of Material 3 in kg]])*Table14[[#This Row],[Emission Factor Material 3 in kg CO2-eq/kg]]</f>
        <v>0</v>
      </c>
      <c r="AG203" s="23"/>
      <c r="AH203" s="23"/>
      <c r="AI203" s="23"/>
      <c r="AJ203" s="22"/>
      <c r="AK203" s="19"/>
      <c r="AL203" s="19"/>
      <c r="AM203" s="20">
        <f>Table14[[#This Row],[Net Weight of 1 piece in kg]]*Table14[[#This Row],[Material 4 share of total (combined total of all materials shall equal 100%)]]</f>
        <v>0</v>
      </c>
      <c r="AN203" s="81"/>
      <c r="AO203" s="20">
        <f>(Table14[[#This Row],[Weight of Material 4 in kg]]*Table14[[#This Row],[How much of material 4 is wasted in production? State in % of Material 4]]+Table14[[#This Row],[Weight of Material 4 in kg]])*Table14[[#This Row],[Emission Factor Secondary Material 4 in kg CO2-eq/kg]]</f>
        <v>0</v>
      </c>
      <c r="AP203" s="20">
        <f>Table14[[#This Row],[Emissios Material 1 in kg CO2-eq/pc]]+Table14[[#This Row],[emissions Material 2 in kg CO2-eq/pc]]+Table14[[#This Row],[Emisison of Material 3 in kg CO2-eq/pc]]+Table14[[#This Row],[Emissions of Material 4 in kg CO2-eq/pc]]</f>
        <v>0</v>
      </c>
      <c r="AQ203" s="19"/>
      <c r="AR203" s="19"/>
      <c r="AS203" s="24">
        <f>Table14[[#This Row],[Option 1 Processing: electricity consumption per piece in kwh]]+Table14[[#This Row],[Option 1 Processing: additional prodcution process electricity consumption per piece in kwh]]</f>
        <v>0</v>
      </c>
      <c r="AT203" s="40"/>
      <c r="AU203" s="19"/>
      <c r="AV203" s="41">
        <f>IF(Table14[[#This Row],[Option 2 Processing: Hourly eletricity consumption of process]]="",0,Table14[[#This Row],[Option 2 Processing: Hourly eletricity consumption of process]]/Table14[[#This Row],[Option 2: Pieces per hour]])</f>
        <v>0</v>
      </c>
      <c r="AW203" s="19"/>
      <c r="AX203" s="63"/>
      <c r="AY203" s="19"/>
      <c r="AZ203" s="41">
        <f>(Table14[[#This Row],[Option 1: Total electricity consumption in kwh per piece]]+AV203)*AW203</f>
        <v>0</v>
      </c>
      <c r="BA203" s="42"/>
      <c r="BB203" s="40"/>
      <c r="BC203" s="40"/>
      <c r="BD203" s="23"/>
      <c r="BE203" s="47">
        <f t="shared" si="8"/>
        <v>0</v>
      </c>
      <c r="BF203" s="20" t="e">
        <f t="shared" si="9"/>
        <v>#DIV/0!</v>
      </c>
    </row>
    <row r="204" spans="1:58" x14ac:dyDescent="0.35">
      <c r="A204" s="19"/>
      <c r="B204" s="19"/>
      <c r="C204" s="19"/>
      <c r="D20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4" s="20">
        <f>Table14[[#This Row],[Net Weight of 1 piece in kg]]+Table14[[#This Row],[Waste in kg per piece (please see waste % per material 1-4)]]</f>
        <v>0</v>
      </c>
      <c r="F204" s="21"/>
      <c r="G204" s="21"/>
      <c r="H204" s="21"/>
      <c r="I204" s="22"/>
      <c r="J204" s="19"/>
      <c r="K204" s="19"/>
      <c r="L204" s="20">
        <f>Table14[[#This Row],[Net Weight of 1 piece in kg]]*Table14[[#This Row],[Material 1 share of total (combined total of all materials shall equal 100%)]]</f>
        <v>0</v>
      </c>
      <c r="M204" s="81"/>
      <c r="N204" s="20">
        <f>(Table14[[#This Row],[Weight Material 1 in kg]]+(Table14[[#This Row],[Weight Material 1 in kg]]*Table14[[#This Row],[How much of material 1 is wasted in production? State in % of Material 1]]))*Table14[[#This Row],[Emission Factor Material 1 in kg CO2-eq/kg]]</f>
        <v>0</v>
      </c>
      <c r="O204" s="21"/>
      <c r="P204" s="21"/>
      <c r="Q204" s="21"/>
      <c r="R204" s="22"/>
      <c r="S204" s="19"/>
      <c r="T204" s="19"/>
      <c r="U204" s="20">
        <f>Table14[[#This Row],[Net Weight of 1 piece in kg]]*O204</f>
        <v>0</v>
      </c>
      <c r="V204" s="81"/>
      <c r="W204" s="20">
        <f>(Table14[[#This Row],[Weight of Material 2 in kg]]*Table14[[#This Row],[How much of material 2 is wasted in production? State in % of Material 2]]+Table14[[#This Row],[Weight of Material 2 in kg]])*Table14[[#This Row],[Emission Factor Material 2 kg CO2-eq/kg]]</f>
        <v>0</v>
      </c>
      <c r="X204" s="23"/>
      <c r="Y204" s="23"/>
      <c r="Z204" s="23"/>
      <c r="AA204" s="22"/>
      <c r="AB204" s="19"/>
      <c r="AC204" s="19"/>
      <c r="AD204" s="20">
        <f>Table14[[#This Row],[Net Weight of 1 piece in kg]]*X204</f>
        <v>0</v>
      </c>
      <c r="AE204" s="81"/>
      <c r="AF204" s="20">
        <f>(Table14[[#This Row],[Weight of Material 3 in kg]]*Table14[[#This Row],[How much of material 3 is wasted in production? State in % of Material 3]]+Table14[[#This Row],[Weight of Material 3 in kg]])*Table14[[#This Row],[Emission Factor Material 3 in kg CO2-eq/kg]]</f>
        <v>0</v>
      </c>
      <c r="AG204" s="23"/>
      <c r="AH204" s="23"/>
      <c r="AI204" s="23"/>
      <c r="AJ204" s="22"/>
      <c r="AK204" s="19"/>
      <c r="AL204" s="19"/>
      <c r="AM204" s="20">
        <f>Table14[[#This Row],[Net Weight of 1 piece in kg]]*Table14[[#This Row],[Material 4 share of total (combined total of all materials shall equal 100%)]]</f>
        <v>0</v>
      </c>
      <c r="AN204" s="81"/>
      <c r="AO204" s="20">
        <f>(Table14[[#This Row],[Weight of Material 4 in kg]]*Table14[[#This Row],[How much of material 4 is wasted in production? State in % of Material 4]]+Table14[[#This Row],[Weight of Material 4 in kg]])*Table14[[#This Row],[Emission Factor Secondary Material 4 in kg CO2-eq/kg]]</f>
        <v>0</v>
      </c>
      <c r="AP204" s="20">
        <f>Table14[[#This Row],[Emissios Material 1 in kg CO2-eq/pc]]+Table14[[#This Row],[emissions Material 2 in kg CO2-eq/pc]]+Table14[[#This Row],[Emisison of Material 3 in kg CO2-eq/pc]]+Table14[[#This Row],[Emissions of Material 4 in kg CO2-eq/pc]]</f>
        <v>0</v>
      </c>
      <c r="AQ204" s="19"/>
      <c r="AR204" s="19"/>
      <c r="AS204" s="24">
        <f>Table14[[#This Row],[Option 1 Processing: electricity consumption per piece in kwh]]+Table14[[#This Row],[Option 1 Processing: additional prodcution process electricity consumption per piece in kwh]]</f>
        <v>0</v>
      </c>
      <c r="AT204" s="40"/>
      <c r="AU204" s="19"/>
      <c r="AV204" s="41">
        <f>IF(Table14[[#This Row],[Option 2 Processing: Hourly eletricity consumption of process]]="",0,Table14[[#This Row],[Option 2 Processing: Hourly eletricity consumption of process]]/Table14[[#This Row],[Option 2: Pieces per hour]])</f>
        <v>0</v>
      </c>
      <c r="AW204" s="19"/>
      <c r="AX204" s="63"/>
      <c r="AY204" s="19"/>
      <c r="AZ204" s="41">
        <f>(Table14[[#This Row],[Option 1: Total electricity consumption in kwh per piece]]+AV204)*AW204</f>
        <v>0</v>
      </c>
      <c r="BA204" s="42"/>
      <c r="BB204" s="40"/>
      <c r="BC204" s="40"/>
      <c r="BD204" s="23"/>
      <c r="BE204" s="47">
        <f t="shared" si="8"/>
        <v>0</v>
      </c>
      <c r="BF204" s="20" t="e">
        <f t="shared" si="9"/>
        <v>#DIV/0!</v>
      </c>
    </row>
    <row r="205" spans="1:58" x14ac:dyDescent="0.35">
      <c r="A205" s="19"/>
      <c r="B205" s="19"/>
      <c r="C205" s="19"/>
      <c r="D20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5" s="20">
        <f>Table14[[#This Row],[Net Weight of 1 piece in kg]]+Table14[[#This Row],[Waste in kg per piece (please see waste % per material 1-4)]]</f>
        <v>0</v>
      </c>
      <c r="F205" s="21"/>
      <c r="G205" s="21"/>
      <c r="H205" s="21"/>
      <c r="I205" s="22"/>
      <c r="J205" s="19"/>
      <c r="K205" s="19"/>
      <c r="L205" s="20">
        <f>Table14[[#This Row],[Net Weight of 1 piece in kg]]*Table14[[#This Row],[Material 1 share of total (combined total of all materials shall equal 100%)]]</f>
        <v>0</v>
      </c>
      <c r="M205" s="81"/>
      <c r="N205" s="20">
        <f>(Table14[[#This Row],[Weight Material 1 in kg]]+(Table14[[#This Row],[Weight Material 1 in kg]]*Table14[[#This Row],[How much of material 1 is wasted in production? State in % of Material 1]]))*Table14[[#This Row],[Emission Factor Material 1 in kg CO2-eq/kg]]</f>
        <v>0</v>
      </c>
      <c r="O205" s="21"/>
      <c r="P205" s="21"/>
      <c r="Q205" s="21"/>
      <c r="R205" s="22"/>
      <c r="S205" s="19"/>
      <c r="T205" s="19"/>
      <c r="U205" s="20">
        <f>Table14[[#This Row],[Net Weight of 1 piece in kg]]*O205</f>
        <v>0</v>
      </c>
      <c r="V205" s="81"/>
      <c r="W205" s="20">
        <f>(Table14[[#This Row],[Weight of Material 2 in kg]]*Table14[[#This Row],[How much of material 2 is wasted in production? State in % of Material 2]]+Table14[[#This Row],[Weight of Material 2 in kg]])*Table14[[#This Row],[Emission Factor Material 2 kg CO2-eq/kg]]</f>
        <v>0</v>
      </c>
      <c r="X205" s="23"/>
      <c r="Y205" s="23"/>
      <c r="Z205" s="23"/>
      <c r="AA205" s="22"/>
      <c r="AB205" s="19"/>
      <c r="AC205" s="19"/>
      <c r="AD205" s="20">
        <f>Table14[[#This Row],[Net Weight of 1 piece in kg]]*X205</f>
        <v>0</v>
      </c>
      <c r="AE205" s="81"/>
      <c r="AF205" s="20">
        <f>(Table14[[#This Row],[Weight of Material 3 in kg]]*Table14[[#This Row],[How much of material 3 is wasted in production? State in % of Material 3]]+Table14[[#This Row],[Weight of Material 3 in kg]])*Table14[[#This Row],[Emission Factor Material 3 in kg CO2-eq/kg]]</f>
        <v>0</v>
      </c>
      <c r="AG205" s="23"/>
      <c r="AH205" s="23"/>
      <c r="AI205" s="23"/>
      <c r="AJ205" s="22"/>
      <c r="AK205" s="19"/>
      <c r="AL205" s="19"/>
      <c r="AM205" s="20">
        <f>Table14[[#This Row],[Net Weight of 1 piece in kg]]*Table14[[#This Row],[Material 4 share of total (combined total of all materials shall equal 100%)]]</f>
        <v>0</v>
      </c>
      <c r="AN205" s="81"/>
      <c r="AO205" s="20">
        <f>(Table14[[#This Row],[Weight of Material 4 in kg]]*Table14[[#This Row],[How much of material 4 is wasted in production? State in % of Material 4]]+Table14[[#This Row],[Weight of Material 4 in kg]])*Table14[[#This Row],[Emission Factor Secondary Material 4 in kg CO2-eq/kg]]</f>
        <v>0</v>
      </c>
      <c r="AP205" s="20">
        <f>Table14[[#This Row],[Emissios Material 1 in kg CO2-eq/pc]]+Table14[[#This Row],[emissions Material 2 in kg CO2-eq/pc]]+Table14[[#This Row],[Emisison of Material 3 in kg CO2-eq/pc]]+Table14[[#This Row],[Emissions of Material 4 in kg CO2-eq/pc]]</f>
        <v>0</v>
      </c>
      <c r="AQ205" s="19"/>
      <c r="AR205" s="19"/>
      <c r="AS205" s="24">
        <f>Table14[[#This Row],[Option 1 Processing: electricity consumption per piece in kwh]]+Table14[[#This Row],[Option 1 Processing: additional prodcution process electricity consumption per piece in kwh]]</f>
        <v>0</v>
      </c>
      <c r="AT205" s="40"/>
      <c r="AU205" s="19"/>
      <c r="AV205" s="41">
        <f>IF(Table14[[#This Row],[Option 2 Processing: Hourly eletricity consumption of process]]="",0,Table14[[#This Row],[Option 2 Processing: Hourly eletricity consumption of process]]/Table14[[#This Row],[Option 2: Pieces per hour]])</f>
        <v>0</v>
      </c>
      <c r="AW205" s="19"/>
      <c r="AX205" s="63"/>
      <c r="AY205" s="19"/>
      <c r="AZ205" s="41">
        <f>(Table14[[#This Row],[Option 1: Total electricity consumption in kwh per piece]]+AV205)*AW205</f>
        <v>0</v>
      </c>
      <c r="BA205" s="42"/>
      <c r="BB205" s="40"/>
      <c r="BC205" s="40"/>
      <c r="BD205" s="23"/>
      <c r="BE205" s="47">
        <f t="shared" si="8"/>
        <v>0</v>
      </c>
      <c r="BF205" s="20" t="e">
        <f t="shared" si="9"/>
        <v>#DIV/0!</v>
      </c>
    </row>
    <row r="206" spans="1:58" x14ac:dyDescent="0.35">
      <c r="A206" s="19"/>
      <c r="B206" s="19"/>
      <c r="C206" s="19"/>
      <c r="D20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6" s="20">
        <f>Table14[[#This Row],[Net Weight of 1 piece in kg]]+Table14[[#This Row],[Waste in kg per piece (please see waste % per material 1-4)]]</f>
        <v>0</v>
      </c>
      <c r="F206" s="21"/>
      <c r="G206" s="21"/>
      <c r="H206" s="21"/>
      <c r="I206" s="22"/>
      <c r="J206" s="19"/>
      <c r="K206" s="19"/>
      <c r="L206" s="20">
        <f>Table14[[#This Row],[Net Weight of 1 piece in kg]]*Table14[[#This Row],[Material 1 share of total (combined total of all materials shall equal 100%)]]</f>
        <v>0</v>
      </c>
      <c r="M206" s="81"/>
      <c r="N206" s="20">
        <f>(Table14[[#This Row],[Weight Material 1 in kg]]+(Table14[[#This Row],[Weight Material 1 in kg]]*Table14[[#This Row],[How much of material 1 is wasted in production? State in % of Material 1]]))*Table14[[#This Row],[Emission Factor Material 1 in kg CO2-eq/kg]]</f>
        <v>0</v>
      </c>
      <c r="O206" s="21"/>
      <c r="P206" s="21"/>
      <c r="Q206" s="21"/>
      <c r="R206" s="22"/>
      <c r="S206" s="19"/>
      <c r="T206" s="19"/>
      <c r="U206" s="20">
        <f>Table14[[#This Row],[Net Weight of 1 piece in kg]]*O206</f>
        <v>0</v>
      </c>
      <c r="V206" s="81"/>
      <c r="W206" s="20">
        <f>(Table14[[#This Row],[Weight of Material 2 in kg]]*Table14[[#This Row],[How much of material 2 is wasted in production? State in % of Material 2]]+Table14[[#This Row],[Weight of Material 2 in kg]])*Table14[[#This Row],[Emission Factor Material 2 kg CO2-eq/kg]]</f>
        <v>0</v>
      </c>
      <c r="X206" s="23"/>
      <c r="Y206" s="23"/>
      <c r="Z206" s="23"/>
      <c r="AA206" s="22"/>
      <c r="AB206" s="19"/>
      <c r="AC206" s="19"/>
      <c r="AD206" s="20">
        <f>Table14[[#This Row],[Net Weight of 1 piece in kg]]*X206</f>
        <v>0</v>
      </c>
      <c r="AE206" s="81"/>
      <c r="AF206" s="20">
        <f>(Table14[[#This Row],[Weight of Material 3 in kg]]*Table14[[#This Row],[How much of material 3 is wasted in production? State in % of Material 3]]+Table14[[#This Row],[Weight of Material 3 in kg]])*Table14[[#This Row],[Emission Factor Material 3 in kg CO2-eq/kg]]</f>
        <v>0</v>
      </c>
      <c r="AG206" s="23"/>
      <c r="AH206" s="23"/>
      <c r="AI206" s="23"/>
      <c r="AJ206" s="22"/>
      <c r="AK206" s="19"/>
      <c r="AL206" s="19"/>
      <c r="AM206" s="20">
        <f>Table14[[#This Row],[Net Weight of 1 piece in kg]]*Table14[[#This Row],[Material 4 share of total (combined total of all materials shall equal 100%)]]</f>
        <v>0</v>
      </c>
      <c r="AN206" s="81"/>
      <c r="AO206" s="20">
        <f>(Table14[[#This Row],[Weight of Material 4 in kg]]*Table14[[#This Row],[How much of material 4 is wasted in production? State in % of Material 4]]+Table14[[#This Row],[Weight of Material 4 in kg]])*Table14[[#This Row],[Emission Factor Secondary Material 4 in kg CO2-eq/kg]]</f>
        <v>0</v>
      </c>
      <c r="AP206" s="20">
        <f>Table14[[#This Row],[Emissios Material 1 in kg CO2-eq/pc]]+Table14[[#This Row],[emissions Material 2 in kg CO2-eq/pc]]+Table14[[#This Row],[Emisison of Material 3 in kg CO2-eq/pc]]+Table14[[#This Row],[Emissions of Material 4 in kg CO2-eq/pc]]</f>
        <v>0</v>
      </c>
      <c r="AQ206" s="19"/>
      <c r="AR206" s="19"/>
      <c r="AS206" s="24">
        <f>Table14[[#This Row],[Option 1 Processing: electricity consumption per piece in kwh]]+Table14[[#This Row],[Option 1 Processing: additional prodcution process electricity consumption per piece in kwh]]</f>
        <v>0</v>
      </c>
      <c r="AT206" s="40"/>
      <c r="AU206" s="19"/>
      <c r="AV206" s="41">
        <f>IF(Table14[[#This Row],[Option 2 Processing: Hourly eletricity consumption of process]]="",0,Table14[[#This Row],[Option 2 Processing: Hourly eletricity consumption of process]]/Table14[[#This Row],[Option 2: Pieces per hour]])</f>
        <v>0</v>
      </c>
      <c r="AW206" s="19"/>
      <c r="AX206" s="63"/>
      <c r="AY206" s="19"/>
      <c r="AZ206" s="41">
        <f>(Table14[[#This Row],[Option 1: Total electricity consumption in kwh per piece]]+AV206)*AW206</f>
        <v>0</v>
      </c>
      <c r="BA206" s="42"/>
      <c r="BB206" s="40"/>
      <c r="BC206" s="40"/>
      <c r="BD206" s="23"/>
      <c r="BE206" s="47">
        <f t="shared" si="8"/>
        <v>0</v>
      </c>
      <c r="BF206" s="20" t="e">
        <f t="shared" si="9"/>
        <v>#DIV/0!</v>
      </c>
    </row>
    <row r="207" spans="1:58" x14ac:dyDescent="0.35">
      <c r="A207" s="19"/>
      <c r="B207" s="19"/>
      <c r="C207" s="19"/>
      <c r="D20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7" s="20">
        <f>Table14[[#This Row],[Net Weight of 1 piece in kg]]+Table14[[#This Row],[Waste in kg per piece (please see waste % per material 1-4)]]</f>
        <v>0</v>
      </c>
      <c r="F207" s="21"/>
      <c r="G207" s="21"/>
      <c r="H207" s="21"/>
      <c r="I207" s="22"/>
      <c r="J207" s="19"/>
      <c r="K207" s="19"/>
      <c r="L207" s="20">
        <f>Table14[[#This Row],[Net Weight of 1 piece in kg]]*Table14[[#This Row],[Material 1 share of total (combined total of all materials shall equal 100%)]]</f>
        <v>0</v>
      </c>
      <c r="M207" s="81"/>
      <c r="N207" s="20">
        <f>(Table14[[#This Row],[Weight Material 1 in kg]]+(Table14[[#This Row],[Weight Material 1 in kg]]*Table14[[#This Row],[How much of material 1 is wasted in production? State in % of Material 1]]))*Table14[[#This Row],[Emission Factor Material 1 in kg CO2-eq/kg]]</f>
        <v>0</v>
      </c>
      <c r="O207" s="21"/>
      <c r="P207" s="21"/>
      <c r="Q207" s="21"/>
      <c r="R207" s="22"/>
      <c r="S207" s="19"/>
      <c r="T207" s="19"/>
      <c r="U207" s="20">
        <f>Table14[[#This Row],[Net Weight of 1 piece in kg]]*O207</f>
        <v>0</v>
      </c>
      <c r="V207" s="81"/>
      <c r="W207" s="20">
        <f>(Table14[[#This Row],[Weight of Material 2 in kg]]*Table14[[#This Row],[How much of material 2 is wasted in production? State in % of Material 2]]+Table14[[#This Row],[Weight of Material 2 in kg]])*Table14[[#This Row],[Emission Factor Material 2 kg CO2-eq/kg]]</f>
        <v>0</v>
      </c>
      <c r="X207" s="23"/>
      <c r="Y207" s="23"/>
      <c r="Z207" s="23"/>
      <c r="AA207" s="22"/>
      <c r="AB207" s="19"/>
      <c r="AC207" s="19"/>
      <c r="AD207" s="20">
        <f>Table14[[#This Row],[Net Weight of 1 piece in kg]]*X207</f>
        <v>0</v>
      </c>
      <c r="AE207" s="81"/>
      <c r="AF207" s="20">
        <f>(Table14[[#This Row],[Weight of Material 3 in kg]]*Table14[[#This Row],[How much of material 3 is wasted in production? State in % of Material 3]]+Table14[[#This Row],[Weight of Material 3 in kg]])*Table14[[#This Row],[Emission Factor Material 3 in kg CO2-eq/kg]]</f>
        <v>0</v>
      </c>
      <c r="AG207" s="23"/>
      <c r="AH207" s="23"/>
      <c r="AI207" s="23"/>
      <c r="AJ207" s="22"/>
      <c r="AK207" s="19"/>
      <c r="AL207" s="19"/>
      <c r="AM207" s="20">
        <f>Table14[[#This Row],[Net Weight of 1 piece in kg]]*Table14[[#This Row],[Material 4 share of total (combined total of all materials shall equal 100%)]]</f>
        <v>0</v>
      </c>
      <c r="AN207" s="81"/>
      <c r="AO207" s="20">
        <f>(Table14[[#This Row],[Weight of Material 4 in kg]]*Table14[[#This Row],[How much of material 4 is wasted in production? State in % of Material 4]]+Table14[[#This Row],[Weight of Material 4 in kg]])*Table14[[#This Row],[Emission Factor Secondary Material 4 in kg CO2-eq/kg]]</f>
        <v>0</v>
      </c>
      <c r="AP207" s="20">
        <f>Table14[[#This Row],[Emissios Material 1 in kg CO2-eq/pc]]+Table14[[#This Row],[emissions Material 2 in kg CO2-eq/pc]]+Table14[[#This Row],[Emisison of Material 3 in kg CO2-eq/pc]]+Table14[[#This Row],[Emissions of Material 4 in kg CO2-eq/pc]]</f>
        <v>0</v>
      </c>
      <c r="AQ207" s="19"/>
      <c r="AR207" s="19"/>
      <c r="AS207" s="24">
        <f>Table14[[#This Row],[Option 1 Processing: electricity consumption per piece in kwh]]+Table14[[#This Row],[Option 1 Processing: additional prodcution process electricity consumption per piece in kwh]]</f>
        <v>0</v>
      </c>
      <c r="AT207" s="40"/>
      <c r="AU207" s="19"/>
      <c r="AV207" s="41">
        <f>IF(Table14[[#This Row],[Option 2 Processing: Hourly eletricity consumption of process]]="",0,Table14[[#This Row],[Option 2 Processing: Hourly eletricity consumption of process]]/Table14[[#This Row],[Option 2: Pieces per hour]])</f>
        <v>0</v>
      </c>
      <c r="AW207" s="19"/>
      <c r="AX207" s="63"/>
      <c r="AY207" s="19"/>
      <c r="AZ207" s="41">
        <f>(Table14[[#This Row],[Option 1: Total electricity consumption in kwh per piece]]+AV207)*AW207</f>
        <v>0</v>
      </c>
      <c r="BA207" s="42"/>
      <c r="BB207" s="40"/>
      <c r="BC207" s="40"/>
      <c r="BD207" s="23"/>
      <c r="BE207" s="47">
        <f t="shared" si="8"/>
        <v>0</v>
      </c>
      <c r="BF207" s="20" t="e">
        <f t="shared" si="9"/>
        <v>#DIV/0!</v>
      </c>
    </row>
    <row r="208" spans="1:58" x14ac:dyDescent="0.35">
      <c r="A208" s="19"/>
      <c r="B208" s="19"/>
      <c r="C208" s="19"/>
      <c r="D20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8" s="20">
        <f>Table14[[#This Row],[Net Weight of 1 piece in kg]]+Table14[[#This Row],[Waste in kg per piece (please see waste % per material 1-4)]]</f>
        <v>0</v>
      </c>
      <c r="F208" s="21"/>
      <c r="G208" s="21"/>
      <c r="H208" s="21"/>
      <c r="I208" s="22"/>
      <c r="J208" s="19"/>
      <c r="K208" s="19"/>
      <c r="L208" s="20">
        <f>Table14[[#This Row],[Net Weight of 1 piece in kg]]*Table14[[#This Row],[Material 1 share of total (combined total of all materials shall equal 100%)]]</f>
        <v>0</v>
      </c>
      <c r="M208" s="81"/>
      <c r="N208" s="20">
        <f>(Table14[[#This Row],[Weight Material 1 in kg]]+(Table14[[#This Row],[Weight Material 1 in kg]]*Table14[[#This Row],[How much of material 1 is wasted in production? State in % of Material 1]]))*Table14[[#This Row],[Emission Factor Material 1 in kg CO2-eq/kg]]</f>
        <v>0</v>
      </c>
      <c r="O208" s="21"/>
      <c r="P208" s="21"/>
      <c r="Q208" s="21"/>
      <c r="R208" s="22"/>
      <c r="S208" s="19"/>
      <c r="T208" s="19"/>
      <c r="U208" s="20">
        <f>Table14[[#This Row],[Net Weight of 1 piece in kg]]*O208</f>
        <v>0</v>
      </c>
      <c r="V208" s="81"/>
      <c r="W208" s="20">
        <f>(Table14[[#This Row],[Weight of Material 2 in kg]]*Table14[[#This Row],[How much of material 2 is wasted in production? State in % of Material 2]]+Table14[[#This Row],[Weight of Material 2 in kg]])*Table14[[#This Row],[Emission Factor Material 2 kg CO2-eq/kg]]</f>
        <v>0</v>
      </c>
      <c r="X208" s="23"/>
      <c r="Y208" s="23"/>
      <c r="Z208" s="23"/>
      <c r="AA208" s="22"/>
      <c r="AB208" s="19"/>
      <c r="AC208" s="19"/>
      <c r="AD208" s="20">
        <f>Table14[[#This Row],[Net Weight of 1 piece in kg]]*X208</f>
        <v>0</v>
      </c>
      <c r="AE208" s="81"/>
      <c r="AF208" s="20">
        <f>(Table14[[#This Row],[Weight of Material 3 in kg]]*Table14[[#This Row],[How much of material 3 is wasted in production? State in % of Material 3]]+Table14[[#This Row],[Weight of Material 3 in kg]])*Table14[[#This Row],[Emission Factor Material 3 in kg CO2-eq/kg]]</f>
        <v>0</v>
      </c>
      <c r="AG208" s="23"/>
      <c r="AH208" s="23"/>
      <c r="AI208" s="23"/>
      <c r="AJ208" s="22"/>
      <c r="AK208" s="19"/>
      <c r="AL208" s="19"/>
      <c r="AM208" s="20">
        <f>Table14[[#This Row],[Net Weight of 1 piece in kg]]*Table14[[#This Row],[Material 4 share of total (combined total of all materials shall equal 100%)]]</f>
        <v>0</v>
      </c>
      <c r="AN208" s="81"/>
      <c r="AO208" s="20">
        <f>(Table14[[#This Row],[Weight of Material 4 in kg]]*Table14[[#This Row],[How much of material 4 is wasted in production? State in % of Material 4]]+Table14[[#This Row],[Weight of Material 4 in kg]])*Table14[[#This Row],[Emission Factor Secondary Material 4 in kg CO2-eq/kg]]</f>
        <v>0</v>
      </c>
      <c r="AP208" s="20">
        <f>Table14[[#This Row],[Emissios Material 1 in kg CO2-eq/pc]]+Table14[[#This Row],[emissions Material 2 in kg CO2-eq/pc]]+Table14[[#This Row],[Emisison of Material 3 in kg CO2-eq/pc]]+Table14[[#This Row],[Emissions of Material 4 in kg CO2-eq/pc]]</f>
        <v>0</v>
      </c>
      <c r="AQ208" s="19"/>
      <c r="AR208" s="19"/>
      <c r="AS208" s="24">
        <f>Table14[[#This Row],[Option 1 Processing: electricity consumption per piece in kwh]]+Table14[[#This Row],[Option 1 Processing: additional prodcution process electricity consumption per piece in kwh]]</f>
        <v>0</v>
      </c>
      <c r="AT208" s="40"/>
      <c r="AU208" s="19"/>
      <c r="AV208" s="41">
        <f>IF(Table14[[#This Row],[Option 2 Processing: Hourly eletricity consumption of process]]="",0,Table14[[#This Row],[Option 2 Processing: Hourly eletricity consumption of process]]/Table14[[#This Row],[Option 2: Pieces per hour]])</f>
        <v>0</v>
      </c>
      <c r="AW208" s="19"/>
      <c r="AX208" s="63"/>
      <c r="AY208" s="19"/>
      <c r="AZ208" s="41">
        <f>(Table14[[#This Row],[Option 1: Total electricity consumption in kwh per piece]]+AV208)*AW208</f>
        <v>0</v>
      </c>
      <c r="BA208" s="42"/>
      <c r="BB208" s="40"/>
      <c r="BC208" s="40"/>
      <c r="BD208" s="23"/>
      <c r="BE208" s="47">
        <f t="shared" si="8"/>
        <v>0</v>
      </c>
      <c r="BF208" s="20" t="e">
        <f t="shared" si="9"/>
        <v>#DIV/0!</v>
      </c>
    </row>
    <row r="209" spans="1:58" x14ac:dyDescent="0.35">
      <c r="A209" s="19"/>
      <c r="B209" s="19"/>
      <c r="C209" s="19"/>
      <c r="D20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9" s="20">
        <f>Table14[[#This Row],[Net Weight of 1 piece in kg]]+Table14[[#This Row],[Waste in kg per piece (please see waste % per material 1-4)]]</f>
        <v>0</v>
      </c>
      <c r="F209" s="21"/>
      <c r="G209" s="21"/>
      <c r="H209" s="21"/>
      <c r="I209" s="22"/>
      <c r="J209" s="19"/>
      <c r="K209" s="19"/>
      <c r="L209" s="20">
        <f>Table14[[#This Row],[Net Weight of 1 piece in kg]]*Table14[[#This Row],[Material 1 share of total (combined total of all materials shall equal 100%)]]</f>
        <v>0</v>
      </c>
      <c r="M209" s="81"/>
      <c r="N209" s="20">
        <f>(Table14[[#This Row],[Weight Material 1 in kg]]+(Table14[[#This Row],[Weight Material 1 in kg]]*Table14[[#This Row],[How much of material 1 is wasted in production? State in % of Material 1]]))*Table14[[#This Row],[Emission Factor Material 1 in kg CO2-eq/kg]]</f>
        <v>0</v>
      </c>
      <c r="O209" s="21"/>
      <c r="P209" s="21"/>
      <c r="Q209" s="21"/>
      <c r="R209" s="22"/>
      <c r="S209" s="19"/>
      <c r="T209" s="19"/>
      <c r="U209" s="20">
        <f>Table14[[#This Row],[Net Weight of 1 piece in kg]]*O209</f>
        <v>0</v>
      </c>
      <c r="V209" s="81"/>
      <c r="W209" s="20">
        <f>(Table14[[#This Row],[Weight of Material 2 in kg]]*Table14[[#This Row],[How much of material 2 is wasted in production? State in % of Material 2]]+Table14[[#This Row],[Weight of Material 2 in kg]])*Table14[[#This Row],[Emission Factor Material 2 kg CO2-eq/kg]]</f>
        <v>0</v>
      </c>
      <c r="X209" s="23"/>
      <c r="Y209" s="23"/>
      <c r="Z209" s="23"/>
      <c r="AA209" s="22"/>
      <c r="AB209" s="19"/>
      <c r="AC209" s="19"/>
      <c r="AD209" s="20">
        <f>Table14[[#This Row],[Net Weight of 1 piece in kg]]*X209</f>
        <v>0</v>
      </c>
      <c r="AE209" s="81"/>
      <c r="AF209" s="20">
        <f>(Table14[[#This Row],[Weight of Material 3 in kg]]*Table14[[#This Row],[How much of material 3 is wasted in production? State in % of Material 3]]+Table14[[#This Row],[Weight of Material 3 in kg]])*Table14[[#This Row],[Emission Factor Material 3 in kg CO2-eq/kg]]</f>
        <v>0</v>
      </c>
      <c r="AG209" s="23"/>
      <c r="AH209" s="23"/>
      <c r="AI209" s="23"/>
      <c r="AJ209" s="22"/>
      <c r="AK209" s="19"/>
      <c r="AL209" s="19"/>
      <c r="AM209" s="20">
        <f>Table14[[#This Row],[Net Weight of 1 piece in kg]]*Table14[[#This Row],[Material 4 share of total (combined total of all materials shall equal 100%)]]</f>
        <v>0</v>
      </c>
      <c r="AN209" s="81"/>
      <c r="AO209" s="20">
        <f>(Table14[[#This Row],[Weight of Material 4 in kg]]*Table14[[#This Row],[How much of material 4 is wasted in production? State in % of Material 4]]+Table14[[#This Row],[Weight of Material 4 in kg]])*Table14[[#This Row],[Emission Factor Secondary Material 4 in kg CO2-eq/kg]]</f>
        <v>0</v>
      </c>
      <c r="AP209" s="20">
        <f>Table14[[#This Row],[Emissios Material 1 in kg CO2-eq/pc]]+Table14[[#This Row],[emissions Material 2 in kg CO2-eq/pc]]+Table14[[#This Row],[Emisison of Material 3 in kg CO2-eq/pc]]+Table14[[#This Row],[Emissions of Material 4 in kg CO2-eq/pc]]</f>
        <v>0</v>
      </c>
      <c r="AQ209" s="19"/>
      <c r="AR209" s="19"/>
      <c r="AS209" s="24">
        <f>Table14[[#This Row],[Option 1 Processing: electricity consumption per piece in kwh]]+Table14[[#This Row],[Option 1 Processing: additional prodcution process electricity consumption per piece in kwh]]</f>
        <v>0</v>
      </c>
      <c r="AT209" s="40"/>
      <c r="AU209" s="19"/>
      <c r="AV209" s="41">
        <f>IF(Table14[[#This Row],[Option 2 Processing: Hourly eletricity consumption of process]]="",0,Table14[[#This Row],[Option 2 Processing: Hourly eletricity consumption of process]]/Table14[[#This Row],[Option 2: Pieces per hour]])</f>
        <v>0</v>
      </c>
      <c r="AW209" s="19"/>
      <c r="AX209" s="63"/>
      <c r="AY209" s="19"/>
      <c r="AZ209" s="41">
        <f>(Table14[[#This Row],[Option 1: Total electricity consumption in kwh per piece]]+AV209)*AW209</f>
        <v>0</v>
      </c>
      <c r="BA209" s="42"/>
      <c r="BB209" s="40"/>
      <c r="BC209" s="40"/>
      <c r="BD209" s="23"/>
      <c r="BE209" s="47">
        <f t="shared" si="8"/>
        <v>0</v>
      </c>
      <c r="BF209" s="20" t="e">
        <f t="shared" si="9"/>
        <v>#DIV/0!</v>
      </c>
    </row>
    <row r="210" spans="1:58" x14ac:dyDescent="0.35">
      <c r="A210" s="19"/>
      <c r="B210" s="19"/>
      <c r="C210" s="19"/>
      <c r="D21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0" s="20">
        <f>Table14[[#This Row],[Net Weight of 1 piece in kg]]+Table14[[#This Row],[Waste in kg per piece (please see waste % per material 1-4)]]</f>
        <v>0</v>
      </c>
      <c r="F210" s="21"/>
      <c r="G210" s="21"/>
      <c r="H210" s="21"/>
      <c r="I210" s="22"/>
      <c r="J210" s="19"/>
      <c r="K210" s="19"/>
      <c r="L210" s="20">
        <f>Table14[[#This Row],[Net Weight of 1 piece in kg]]*Table14[[#This Row],[Material 1 share of total (combined total of all materials shall equal 100%)]]</f>
        <v>0</v>
      </c>
      <c r="M210" s="81"/>
      <c r="N210" s="20">
        <f>(Table14[[#This Row],[Weight Material 1 in kg]]+(Table14[[#This Row],[Weight Material 1 in kg]]*Table14[[#This Row],[How much of material 1 is wasted in production? State in % of Material 1]]))*Table14[[#This Row],[Emission Factor Material 1 in kg CO2-eq/kg]]</f>
        <v>0</v>
      </c>
      <c r="O210" s="21"/>
      <c r="P210" s="21"/>
      <c r="Q210" s="21"/>
      <c r="R210" s="22"/>
      <c r="S210" s="19"/>
      <c r="T210" s="19"/>
      <c r="U210" s="20">
        <f>Table14[[#This Row],[Net Weight of 1 piece in kg]]*O210</f>
        <v>0</v>
      </c>
      <c r="V210" s="81"/>
      <c r="W210" s="20">
        <f>(Table14[[#This Row],[Weight of Material 2 in kg]]*Table14[[#This Row],[How much of material 2 is wasted in production? State in % of Material 2]]+Table14[[#This Row],[Weight of Material 2 in kg]])*Table14[[#This Row],[Emission Factor Material 2 kg CO2-eq/kg]]</f>
        <v>0</v>
      </c>
      <c r="X210" s="23"/>
      <c r="Y210" s="23"/>
      <c r="Z210" s="23"/>
      <c r="AA210" s="22"/>
      <c r="AB210" s="19"/>
      <c r="AC210" s="19"/>
      <c r="AD210" s="20">
        <f>Table14[[#This Row],[Net Weight of 1 piece in kg]]*X210</f>
        <v>0</v>
      </c>
      <c r="AE210" s="81"/>
      <c r="AF210" s="20">
        <f>(Table14[[#This Row],[Weight of Material 3 in kg]]*Table14[[#This Row],[How much of material 3 is wasted in production? State in % of Material 3]]+Table14[[#This Row],[Weight of Material 3 in kg]])*Table14[[#This Row],[Emission Factor Material 3 in kg CO2-eq/kg]]</f>
        <v>0</v>
      </c>
      <c r="AG210" s="23"/>
      <c r="AH210" s="23"/>
      <c r="AI210" s="23"/>
      <c r="AJ210" s="22"/>
      <c r="AK210" s="19"/>
      <c r="AL210" s="19"/>
      <c r="AM210" s="20">
        <f>Table14[[#This Row],[Net Weight of 1 piece in kg]]*Table14[[#This Row],[Material 4 share of total (combined total of all materials shall equal 100%)]]</f>
        <v>0</v>
      </c>
      <c r="AN210" s="81"/>
      <c r="AO210" s="20">
        <f>(Table14[[#This Row],[Weight of Material 4 in kg]]*Table14[[#This Row],[How much of material 4 is wasted in production? State in % of Material 4]]+Table14[[#This Row],[Weight of Material 4 in kg]])*Table14[[#This Row],[Emission Factor Secondary Material 4 in kg CO2-eq/kg]]</f>
        <v>0</v>
      </c>
      <c r="AP210" s="20">
        <f>Table14[[#This Row],[Emissios Material 1 in kg CO2-eq/pc]]+Table14[[#This Row],[emissions Material 2 in kg CO2-eq/pc]]+Table14[[#This Row],[Emisison of Material 3 in kg CO2-eq/pc]]+Table14[[#This Row],[Emissions of Material 4 in kg CO2-eq/pc]]</f>
        <v>0</v>
      </c>
      <c r="AQ210" s="19"/>
      <c r="AR210" s="19"/>
      <c r="AS210" s="24">
        <f>Table14[[#This Row],[Option 1 Processing: electricity consumption per piece in kwh]]+Table14[[#This Row],[Option 1 Processing: additional prodcution process electricity consumption per piece in kwh]]</f>
        <v>0</v>
      </c>
      <c r="AT210" s="40"/>
      <c r="AU210" s="19"/>
      <c r="AV210" s="41">
        <f>IF(Table14[[#This Row],[Option 2 Processing: Hourly eletricity consumption of process]]="",0,Table14[[#This Row],[Option 2 Processing: Hourly eletricity consumption of process]]/Table14[[#This Row],[Option 2: Pieces per hour]])</f>
        <v>0</v>
      </c>
      <c r="AW210" s="19"/>
      <c r="AX210" s="63"/>
      <c r="AY210" s="19"/>
      <c r="AZ210" s="41">
        <f>(Table14[[#This Row],[Option 1: Total electricity consumption in kwh per piece]]+AV210)*AW210</f>
        <v>0</v>
      </c>
      <c r="BA210" s="42"/>
      <c r="BB210" s="40"/>
      <c r="BC210" s="40"/>
      <c r="BD210" s="23"/>
      <c r="BE210" s="47">
        <f t="shared" si="8"/>
        <v>0</v>
      </c>
      <c r="BF210" s="20" t="e">
        <f t="shared" si="9"/>
        <v>#DIV/0!</v>
      </c>
    </row>
    <row r="211" spans="1:58" x14ac:dyDescent="0.35">
      <c r="A211" s="19"/>
      <c r="B211" s="19"/>
      <c r="C211" s="19"/>
      <c r="D21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1" s="20">
        <f>Table14[[#This Row],[Net Weight of 1 piece in kg]]+Table14[[#This Row],[Waste in kg per piece (please see waste % per material 1-4)]]</f>
        <v>0</v>
      </c>
      <c r="F211" s="21"/>
      <c r="G211" s="21"/>
      <c r="H211" s="21"/>
      <c r="I211" s="22"/>
      <c r="J211" s="19"/>
      <c r="K211" s="19"/>
      <c r="L211" s="20">
        <f>Table14[[#This Row],[Net Weight of 1 piece in kg]]*Table14[[#This Row],[Material 1 share of total (combined total of all materials shall equal 100%)]]</f>
        <v>0</v>
      </c>
      <c r="M211" s="81"/>
      <c r="N211" s="20">
        <f>(Table14[[#This Row],[Weight Material 1 in kg]]+(Table14[[#This Row],[Weight Material 1 in kg]]*Table14[[#This Row],[How much of material 1 is wasted in production? State in % of Material 1]]))*Table14[[#This Row],[Emission Factor Material 1 in kg CO2-eq/kg]]</f>
        <v>0</v>
      </c>
      <c r="O211" s="21"/>
      <c r="P211" s="21"/>
      <c r="Q211" s="21"/>
      <c r="R211" s="22"/>
      <c r="S211" s="19"/>
      <c r="T211" s="19"/>
      <c r="U211" s="20">
        <f>Table14[[#This Row],[Net Weight of 1 piece in kg]]*O211</f>
        <v>0</v>
      </c>
      <c r="V211" s="81"/>
      <c r="W211" s="20">
        <f>(Table14[[#This Row],[Weight of Material 2 in kg]]*Table14[[#This Row],[How much of material 2 is wasted in production? State in % of Material 2]]+Table14[[#This Row],[Weight of Material 2 in kg]])*Table14[[#This Row],[Emission Factor Material 2 kg CO2-eq/kg]]</f>
        <v>0</v>
      </c>
      <c r="X211" s="23"/>
      <c r="Y211" s="23"/>
      <c r="Z211" s="23"/>
      <c r="AA211" s="22"/>
      <c r="AB211" s="19"/>
      <c r="AC211" s="19"/>
      <c r="AD211" s="20">
        <f>Table14[[#This Row],[Net Weight of 1 piece in kg]]*X211</f>
        <v>0</v>
      </c>
      <c r="AE211" s="81"/>
      <c r="AF211" s="20">
        <f>(Table14[[#This Row],[Weight of Material 3 in kg]]*Table14[[#This Row],[How much of material 3 is wasted in production? State in % of Material 3]]+Table14[[#This Row],[Weight of Material 3 in kg]])*Table14[[#This Row],[Emission Factor Material 3 in kg CO2-eq/kg]]</f>
        <v>0</v>
      </c>
      <c r="AG211" s="23"/>
      <c r="AH211" s="23"/>
      <c r="AI211" s="23"/>
      <c r="AJ211" s="22"/>
      <c r="AK211" s="19"/>
      <c r="AL211" s="19"/>
      <c r="AM211" s="20">
        <f>Table14[[#This Row],[Net Weight of 1 piece in kg]]*Table14[[#This Row],[Material 4 share of total (combined total of all materials shall equal 100%)]]</f>
        <v>0</v>
      </c>
      <c r="AN211" s="81"/>
      <c r="AO211" s="20">
        <f>(Table14[[#This Row],[Weight of Material 4 in kg]]*Table14[[#This Row],[How much of material 4 is wasted in production? State in % of Material 4]]+Table14[[#This Row],[Weight of Material 4 in kg]])*Table14[[#This Row],[Emission Factor Secondary Material 4 in kg CO2-eq/kg]]</f>
        <v>0</v>
      </c>
      <c r="AP211" s="20">
        <f>Table14[[#This Row],[Emissios Material 1 in kg CO2-eq/pc]]+Table14[[#This Row],[emissions Material 2 in kg CO2-eq/pc]]+Table14[[#This Row],[Emisison of Material 3 in kg CO2-eq/pc]]+Table14[[#This Row],[Emissions of Material 4 in kg CO2-eq/pc]]</f>
        <v>0</v>
      </c>
      <c r="AQ211" s="19"/>
      <c r="AR211" s="19"/>
      <c r="AS211" s="24">
        <f>Table14[[#This Row],[Option 1 Processing: electricity consumption per piece in kwh]]+Table14[[#This Row],[Option 1 Processing: additional prodcution process electricity consumption per piece in kwh]]</f>
        <v>0</v>
      </c>
      <c r="AT211" s="40"/>
      <c r="AU211" s="19"/>
      <c r="AV211" s="41">
        <f>IF(Table14[[#This Row],[Option 2 Processing: Hourly eletricity consumption of process]]="",0,Table14[[#This Row],[Option 2 Processing: Hourly eletricity consumption of process]]/Table14[[#This Row],[Option 2: Pieces per hour]])</f>
        <v>0</v>
      </c>
      <c r="AW211" s="19"/>
      <c r="AX211" s="63"/>
      <c r="AY211" s="19"/>
      <c r="AZ211" s="41">
        <f>(Table14[[#This Row],[Option 1: Total electricity consumption in kwh per piece]]+AV211)*AW211</f>
        <v>0</v>
      </c>
      <c r="BA211" s="42"/>
      <c r="BB211" s="40"/>
      <c r="BC211" s="40"/>
      <c r="BD211" s="23"/>
      <c r="BE211" s="47">
        <f t="shared" si="8"/>
        <v>0</v>
      </c>
      <c r="BF211" s="20" t="e">
        <f t="shared" si="9"/>
        <v>#DIV/0!</v>
      </c>
    </row>
    <row r="212" spans="1:58" x14ac:dyDescent="0.35">
      <c r="A212" s="19"/>
      <c r="B212" s="19"/>
      <c r="C212" s="19"/>
      <c r="D21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2" s="20">
        <f>Table14[[#This Row],[Net Weight of 1 piece in kg]]+Table14[[#This Row],[Waste in kg per piece (please see waste % per material 1-4)]]</f>
        <v>0</v>
      </c>
      <c r="F212" s="21"/>
      <c r="G212" s="21"/>
      <c r="H212" s="21"/>
      <c r="I212" s="22"/>
      <c r="J212" s="19"/>
      <c r="K212" s="19"/>
      <c r="L212" s="20">
        <f>Table14[[#This Row],[Net Weight of 1 piece in kg]]*Table14[[#This Row],[Material 1 share of total (combined total of all materials shall equal 100%)]]</f>
        <v>0</v>
      </c>
      <c r="M212" s="81"/>
      <c r="N212" s="20">
        <f>(Table14[[#This Row],[Weight Material 1 in kg]]+(Table14[[#This Row],[Weight Material 1 in kg]]*Table14[[#This Row],[How much of material 1 is wasted in production? State in % of Material 1]]))*Table14[[#This Row],[Emission Factor Material 1 in kg CO2-eq/kg]]</f>
        <v>0</v>
      </c>
      <c r="O212" s="21"/>
      <c r="P212" s="21"/>
      <c r="Q212" s="21"/>
      <c r="R212" s="22"/>
      <c r="S212" s="19"/>
      <c r="T212" s="19"/>
      <c r="U212" s="20">
        <f>Table14[[#This Row],[Net Weight of 1 piece in kg]]*O212</f>
        <v>0</v>
      </c>
      <c r="V212" s="81"/>
      <c r="W212" s="20">
        <f>(Table14[[#This Row],[Weight of Material 2 in kg]]*Table14[[#This Row],[How much of material 2 is wasted in production? State in % of Material 2]]+Table14[[#This Row],[Weight of Material 2 in kg]])*Table14[[#This Row],[Emission Factor Material 2 kg CO2-eq/kg]]</f>
        <v>0</v>
      </c>
      <c r="X212" s="23"/>
      <c r="Y212" s="23"/>
      <c r="Z212" s="23"/>
      <c r="AA212" s="22"/>
      <c r="AB212" s="19"/>
      <c r="AC212" s="19"/>
      <c r="AD212" s="20">
        <f>Table14[[#This Row],[Net Weight of 1 piece in kg]]*X212</f>
        <v>0</v>
      </c>
      <c r="AE212" s="81"/>
      <c r="AF212" s="20">
        <f>(Table14[[#This Row],[Weight of Material 3 in kg]]*Table14[[#This Row],[How much of material 3 is wasted in production? State in % of Material 3]]+Table14[[#This Row],[Weight of Material 3 in kg]])*Table14[[#This Row],[Emission Factor Material 3 in kg CO2-eq/kg]]</f>
        <v>0</v>
      </c>
      <c r="AG212" s="23"/>
      <c r="AH212" s="23"/>
      <c r="AI212" s="23"/>
      <c r="AJ212" s="22"/>
      <c r="AK212" s="19"/>
      <c r="AL212" s="19"/>
      <c r="AM212" s="20">
        <f>Table14[[#This Row],[Net Weight of 1 piece in kg]]*Table14[[#This Row],[Material 4 share of total (combined total of all materials shall equal 100%)]]</f>
        <v>0</v>
      </c>
      <c r="AN212" s="81"/>
      <c r="AO212" s="20">
        <f>(Table14[[#This Row],[Weight of Material 4 in kg]]*Table14[[#This Row],[How much of material 4 is wasted in production? State in % of Material 4]]+Table14[[#This Row],[Weight of Material 4 in kg]])*Table14[[#This Row],[Emission Factor Secondary Material 4 in kg CO2-eq/kg]]</f>
        <v>0</v>
      </c>
      <c r="AP212" s="20">
        <f>Table14[[#This Row],[Emissios Material 1 in kg CO2-eq/pc]]+Table14[[#This Row],[emissions Material 2 in kg CO2-eq/pc]]+Table14[[#This Row],[Emisison of Material 3 in kg CO2-eq/pc]]+Table14[[#This Row],[Emissions of Material 4 in kg CO2-eq/pc]]</f>
        <v>0</v>
      </c>
      <c r="AQ212" s="19"/>
      <c r="AR212" s="19"/>
      <c r="AS212" s="24">
        <f>Table14[[#This Row],[Option 1 Processing: electricity consumption per piece in kwh]]+Table14[[#This Row],[Option 1 Processing: additional prodcution process electricity consumption per piece in kwh]]</f>
        <v>0</v>
      </c>
      <c r="AT212" s="40"/>
      <c r="AU212" s="19"/>
      <c r="AV212" s="41">
        <f>IF(Table14[[#This Row],[Option 2 Processing: Hourly eletricity consumption of process]]="",0,Table14[[#This Row],[Option 2 Processing: Hourly eletricity consumption of process]]/Table14[[#This Row],[Option 2: Pieces per hour]])</f>
        <v>0</v>
      </c>
      <c r="AW212" s="19"/>
      <c r="AX212" s="63"/>
      <c r="AY212" s="19"/>
      <c r="AZ212" s="41">
        <f>(Table14[[#This Row],[Option 1: Total electricity consumption in kwh per piece]]+AV212)*AW212</f>
        <v>0</v>
      </c>
      <c r="BA212" s="42"/>
      <c r="BB212" s="40"/>
      <c r="BC212" s="40"/>
      <c r="BD212" s="23"/>
      <c r="BE212" s="47">
        <f t="shared" si="8"/>
        <v>0</v>
      </c>
      <c r="BF212" s="20" t="e">
        <f t="shared" si="9"/>
        <v>#DIV/0!</v>
      </c>
    </row>
    <row r="213" spans="1:58" x14ac:dyDescent="0.35">
      <c r="A213" s="19"/>
      <c r="B213" s="19"/>
      <c r="C213" s="19"/>
      <c r="D21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3" s="20">
        <f>Table14[[#This Row],[Net Weight of 1 piece in kg]]+Table14[[#This Row],[Waste in kg per piece (please see waste % per material 1-4)]]</f>
        <v>0</v>
      </c>
      <c r="F213" s="21"/>
      <c r="G213" s="21"/>
      <c r="H213" s="21"/>
      <c r="I213" s="22"/>
      <c r="J213" s="19"/>
      <c r="K213" s="19"/>
      <c r="L213" s="20">
        <f>Table14[[#This Row],[Net Weight of 1 piece in kg]]*Table14[[#This Row],[Material 1 share of total (combined total of all materials shall equal 100%)]]</f>
        <v>0</v>
      </c>
      <c r="M213" s="81"/>
      <c r="N213" s="20">
        <f>(Table14[[#This Row],[Weight Material 1 in kg]]+(Table14[[#This Row],[Weight Material 1 in kg]]*Table14[[#This Row],[How much of material 1 is wasted in production? State in % of Material 1]]))*Table14[[#This Row],[Emission Factor Material 1 in kg CO2-eq/kg]]</f>
        <v>0</v>
      </c>
      <c r="O213" s="21"/>
      <c r="P213" s="21"/>
      <c r="Q213" s="21"/>
      <c r="R213" s="22"/>
      <c r="S213" s="19"/>
      <c r="T213" s="19"/>
      <c r="U213" s="20">
        <f>Table14[[#This Row],[Net Weight of 1 piece in kg]]*O213</f>
        <v>0</v>
      </c>
      <c r="V213" s="81"/>
      <c r="W213" s="20">
        <f>(Table14[[#This Row],[Weight of Material 2 in kg]]*Table14[[#This Row],[How much of material 2 is wasted in production? State in % of Material 2]]+Table14[[#This Row],[Weight of Material 2 in kg]])*Table14[[#This Row],[Emission Factor Material 2 kg CO2-eq/kg]]</f>
        <v>0</v>
      </c>
      <c r="X213" s="23"/>
      <c r="Y213" s="23"/>
      <c r="Z213" s="23"/>
      <c r="AA213" s="22"/>
      <c r="AB213" s="19"/>
      <c r="AC213" s="19"/>
      <c r="AD213" s="20">
        <f>Table14[[#This Row],[Net Weight of 1 piece in kg]]*X213</f>
        <v>0</v>
      </c>
      <c r="AE213" s="81"/>
      <c r="AF213" s="20">
        <f>(Table14[[#This Row],[Weight of Material 3 in kg]]*Table14[[#This Row],[How much of material 3 is wasted in production? State in % of Material 3]]+Table14[[#This Row],[Weight of Material 3 in kg]])*Table14[[#This Row],[Emission Factor Material 3 in kg CO2-eq/kg]]</f>
        <v>0</v>
      </c>
      <c r="AG213" s="23"/>
      <c r="AH213" s="23"/>
      <c r="AI213" s="23"/>
      <c r="AJ213" s="22"/>
      <c r="AK213" s="19"/>
      <c r="AL213" s="19"/>
      <c r="AM213" s="20">
        <f>Table14[[#This Row],[Net Weight of 1 piece in kg]]*Table14[[#This Row],[Material 4 share of total (combined total of all materials shall equal 100%)]]</f>
        <v>0</v>
      </c>
      <c r="AN213" s="81"/>
      <c r="AO213" s="20">
        <f>(Table14[[#This Row],[Weight of Material 4 in kg]]*Table14[[#This Row],[How much of material 4 is wasted in production? State in % of Material 4]]+Table14[[#This Row],[Weight of Material 4 in kg]])*Table14[[#This Row],[Emission Factor Secondary Material 4 in kg CO2-eq/kg]]</f>
        <v>0</v>
      </c>
      <c r="AP213" s="20">
        <f>Table14[[#This Row],[Emissios Material 1 in kg CO2-eq/pc]]+Table14[[#This Row],[emissions Material 2 in kg CO2-eq/pc]]+Table14[[#This Row],[Emisison of Material 3 in kg CO2-eq/pc]]+Table14[[#This Row],[Emissions of Material 4 in kg CO2-eq/pc]]</f>
        <v>0</v>
      </c>
      <c r="AQ213" s="19"/>
      <c r="AR213" s="19"/>
      <c r="AS213" s="24">
        <f>Table14[[#This Row],[Option 1 Processing: electricity consumption per piece in kwh]]+Table14[[#This Row],[Option 1 Processing: additional prodcution process electricity consumption per piece in kwh]]</f>
        <v>0</v>
      </c>
      <c r="AT213" s="40"/>
      <c r="AU213" s="19"/>
      <c r="AV213" s="41">
        <f>IF(Table14[[#This Row],[Option 2 Processing: Hourly eletricity consumption of process]]="",0,Table14[[#This Row],[Option 2 Processing: Hourly eletricity consumption of process]]/Table14[[#This Row],[Option 2: Pieces per hour]])</f>
        <v>0</v>
      </c>
      <c r="AW213" s="19"/>
      <c r="AX213" s="63"/>
      <c r="AY213" s="19"/>
      <c r="AZ213" s="41">
        <f>(Table14[[#This Row],[Option 1: Total electricity consumption in kwh per piece]]+AV213)*AW213</f>
        <v>0</v>
      </c>
      <c r="BA213" s="42"/>
      <c r="BB213" s="40"/>
      <c r="BC213" s="40"/>
      <c r="BD213" s="23"/>
      <c r="BE213" s="47">
        <f t="shared" si="8"/>
        <v>0</v>
      </c>
      <c r="BF213" s="20" t="e">
        <f t="shared" si="9"/>
        <v>#DIV/0!</v>
      </c>
    </row>
    <row r="214" spans="1:58" x14ac:dyDescent="0.35">
      <c r="A214" s="19"/>
      <c r="B214" s="19"/>
      <c r="C214" s="19"/>
      <c r="D21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4" s="20">
        <f>Table14[[#This Row],[Net Weight of 1 piece in kg]]+Table14[[#This Row],[Waste in kg per piece (please see waste % per material 1-4)]]</f>
        <v>0</v>
      </c>
      <c r="F214" s="21"/>
      <c r="G214" s="21"/>
      <c r="H214" s="21"/>
      <c r="I214" s="22"/>
      <c r="J214" s="19"/>
      <c r="K214" s="19"/>
      <c r="L214" s="20">
        <f>Table14[[#This Row],[Net Weight of 1 piece in kg]]*Table14[[#This Row],[Material 1 share of total (combined total of all materials shall equal 100%)]]</f>
        <v>0</v>
      </c>
      <c r="M214" s="81"/>
      <c r="N214" s="20">
        <f>(Table14[[#This Row],[Weight Material 1 in kg]]+(Table14[[#This Row],[Weight Material 1 in kg]]*Table14[[#This Row],[How much of material 1 is wasted in production? State in % of Material 1]]))*Table14[[#This Row],[Emission Factor Material 1 in kg CO2-eq/kg]]</f>
        <v>0</v>
      </c>
      <c r="O214" s="21"/>
      <c r="P214" s="21"/>
      <c r="Q214" s="21"/>
      <c r="R214" s="22"/>
      <c r="S214" s="19"/>
      <c r="T214" s="19"/>
      <c r="U214" s="20">
        <f>Table14[[#This Row],[Net Weight of 1 piece in kg]]*O214</f>
        <v>0</v>
      </c>
      <c r="V214" s="81"/>
      <c r="W214" s="20">
        <f>(Table14[[#This Row],[Weight of Material 2 in kg]]*Table14[[#This Row],[How much of material 2 is wasted in production? State in % of Material 2]]+Table14[[#This Row],[Weight of Material 2 in kg]])*Table14[[#This Row],[Emission Factor Material 2 kg CO2-eq/kg]]</f>
        <v>0</v>
      </c>
      <c r="X214" s="23"/>
      <c r="Y214" s="23"/>
      <c r="Z214" s="23"/>
      <c r="AA214" s="22"/>
      <c r="AB214" s="19"/>
      <c r="AC214" s="19"/>
      <c r="AD214" s="20">
        <f>Table14[[#This Row],[Net Weight of 1 piece in kg]]*X214</f>
        <v>0</v>
      </c>
      <c r="AE214" s="81"/>
      <c r="AF214" s="20">
        <f>(Table14[[#This Row],[Weight of Material 3 in kg]]*Table14[[#This Row],[How much of material 3 is wasted in production? State in % of Material 3]]+Table14[[#This Row],[Weight of Material 3 in kg]])*Table14[[#This Row],[Emission Factor Material 3 in kg CO2-eq/kg]]</f>
        <v>0</v>
      </c>
      <c r="AG214" s="23"/>
      <c r="AH214" s="23"/>
      <c r="AI214" s="23"/>
      <c r="AJ214" s="22"/>
      <c r="AK214" s="19"/>
      <c r="AL214" s="19"/>
      <c r="AM214" s="20">
        <f>Table14[[#This Row],[Net Weight of 1 piece in kg]]*Table14[[#This Row],[Material 4 share of total (combined total of all materials shall equal 100%)]]</f>
        <v>0</v>
      </c>
      <c r="AN214" s="81"/>
      <c r="AO214" s="20">
        <f>(Table14[[#This Row],[Weight of Material 4 in kg]]*Table14[[#This Row],[How much of material 4 is wasted in production? State in % of Material 4]]+Table14[[#This Row],[Weight of Material 4 in kg]])*Table14[[#This Row],[Emission Factor Secondary Material 4 in kg CO2-eq/kg]]</f>
        <v>0</v>
      </c>
      <c r="AP214" s="20">
        <f>Table14[[#This Row],[Emissios Material 1 in kg CO2-eq/pc]]+Table14[[#This Row],[emissions Material 2 in kg CO2-eq/pc]]+Table14[[#This Row],[Emisison of Material 3 in kg CO2-eq/pc]]+Table14[[#This Row],[Emissions of Material 4 in kg CO2-eq/pc]]</f>
        <v>0</v>
      </c>
      <c r="AQ214" s="19"/>
      <c r="AR214" s="19"/>
      <c r="AS214" s="24">
        <f>Table14[[#This Row],[Option 1 Processing: electricity consumption per piece in kwh]]+Table14[[#This Row],[Option 1 Processing: additional prodcution process electricity consumption per piece in kwh]]</f>
        <v>0</v>
      </c>
      <c r="AT214" s="40"/>
      <c r="AU214" s="19"/>
      <c r="AV214" s="41">
        <f>IF(Table14[[#This Row],[Option 2 Processing: Hourly eletricity consumption of process]]="",0,Table14[[#This Row],[Option 2 Processing: Hourly eletricity consumption of process]]/Table14[[#This Row],[Option 2: Pieces per hour]])</f>
        <v>0</v>
      </c>
      <c r="AW214" s="19"/>
      <c r="AX214" s="63"/>
      <c r="AY214" s="19"/>
      <c r="AZ214" s="41">
        <f>(Table14[[#This Row],[Option 1: Total electricity consumption in kwh per piece]]+AV214)*AW214</f>
        <v>0</v>
      </c>
      <c r="BA214" s="42"/>
      <c r="BB214" s="40"/>
      <c r="BC214" s="40"/>
      <c r="BD214" s="23"/>
      <c r="BE214" s="47">
        <f t="shared" si="8"/>
        <v>0</v>
      </c>
      <c r="BF214" s="20" t="e">
        <f t="shared" si="9"/>
        <v>#DIV/0!</v>
      </c>
    </row>
    <row r="215" spans="1:58" x14ac:dyDescent="0.35">
      <c r="A215" s="19"/>
      <c r="B215" s="19"/>
      <c r="C215" s="19"/>
      <c r="D21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5" s="20">
        <f>Table14[[#This Row],[Net Weight of 1 piece in kg]]+Table14[[#This Row],[Waste in kg per piece (please see waste % per material 1-4)]]</f>
        <v>0</v>
      </c>
      <c r="F215" s="21"/>
      <c r="G215" s="21"/>
      <c r="H215" s="21"/>
      <c r="I215" s="22"/>
      <c r="J215" s="19"/>
      <c r="K215" s="19"/>
      <c r="L215" s="20">
        <f>Table14[[#This Row],[Net Weight of 1 piece in kg]]*Table14[[#This Row],[Material 1 share of total (combined total of all materials shall equal 100%)]]</f>
        <v>0</v>
      </c>
      <c r="M215" s="81"/>
      <c r="N215" s="20">
        <f>(Table14[[#This Row],[Weight Material 1 in kg]]+(Table14[[#This Row],[Weight Material 1 in kg]]*Table14[[#This Row],[How much of material 1 is wasted in production? State in % of Material 1]]))*Table14[[#This Row],[Emission Factor Material 1 in kg CO2-eq/kg]]</f>
        <v>0</v>
      </c>
      <c r="O215" s="21"/>
      <c r="P215" s="21"/>
      <c r="Q215" s="21"/>
      <c r="R215" s="22"/>
      <c r="S215" s="19"/>
      <c r="T215" s="19"/>
      <c r="U215" s="20">
        <f>Table14[[#This Row],[Net Weight of 1 piece in kg]]*O215</f>
        <v>0</v>
      </c>
      <c r="V215" s="81"/>
      <c r="W215" s="20">
        <f>(Table14[[#This Row],[Weight of Material 2 in kg]]*Table14[[#This Row],[How much of material 2 is wasted in production? State in % of Material 2]]+Table14[[#This Row],[Weight of Material 2 in kg]])*Table14[[#This Row],[Emission Factor Material 2 kg CO2-eq/kg]]</f>
        <v>0</v>
      </c>
      <c r="X215" s="23"/>
      <c r="Y215" s="23"/>
      <c r="Z215" s="23"/>
      <c r="AA215" s="22"/>
      <c r="AB215" s="19"/>
      <c r="AC215" s="19"/>
      <c r="AD215" s="20">
        <f>Table14[[#This Row],[Net Weight of 1 piece in kg]]*X215</f>
        <v>0</v>
      </c>
      <c r="AE215" s="81"/>
      <c r="AF215" s="20">
        <f>(Table14[[#This Row],[Weight of Material 3 in kg]]*Table14[[#This Row],[How much of material 3 is wasted in production? State in % of Material 3]]+Table14[[#This Row],[Weight of Material 3 in kg]])*Table14[[#This Row],[Emission Factor Material 3 in kg CO2-eq/kg]]</f>
        <v>0</v>
      </c>
      <c r="AG215" s="23"/>
      <c r="AH215" s="23"/>
      <c r="AI215" s="23"/>
      <c r="AJ215" s="22"/>
      <c r="AK215" s="19"/>
      <c r="AL215" s="19"/>
      <c r="AM215" s="20">
        <f>Table14[[#This Row],[Net Weight of 1 piece in kg]]*Table14[[#This Row],[Material 4 share of total (combined total of all materials shall equal 100%)]]</f>
        <v>0</v>
      </c>
      <c r="AN215" s="81"/>
      <c r="AO215" s="20">
        <f>(Table14[[#This Row],[Weight of Material 4 in kg]]*Table14[[#This Row],[How much of material 4 is wasted in production? State in % of Material 4]]+Table14[[#This Row],[Weight of Material 4 in kg]])*Table14[[#This Row],[Emission Factor Secondary Material 4 in kg CO2-eq/kg]]</f>
        <v>0</v>
      </c>
      <c r="AP215" s="20">
        <f>Table14[[#This Row],[Emissios Material 1 in kg CO2-eq/pc]]+Table14[[#This Row],[emissions Material 2 in kg CO2-eq/pc]]+Table14[[#This Row],[Emisison of Material 3 in kg CO2-eq/pc]]+Table14[[#This Row],[Emissions of Material 4 in kg CO2-eq/pc]]</f>
        <v>0</v>
      </c>
      <c r="AQ215" s="19"/>
      <c r="AR215" s="19"/>
      <c r="AS215" s="24">
        <f>Table14[[#This Row],[Option 1 Processing: electricity consumption per piece in kwh]]+Table14[[#This Row],[Option 1 Processing: additional prodcution process electricity consumption per piece in kwh]]</f>
        <v>0</v>
      </c>
      <c r="AT215" s="40"/>
      <c r="AU215" s="19"/>
      <c r="AV215" s="41">
        <f>IF(Table14[[#This Row],[Option 2 Processing: Hourly eletricity consumption of process]]="",0,Table14[[#This Row],[Option 2 Processing: Hourly eletricity consumption of process]]/Table14[[#This Row],[Option 2: Pieces per hour]])</f>
        <v>0</v>
      </c>
      <c r="AW215" s="19"/>
      <c r="AX215" s="63"/>
      <c r="AY215" s="19"/>
      <c r="AZ215" s="41">
        <f>(Table14[[#This Row],[Option 1: Total electricity consumption in kwh per piece]]+AV215)*AW215</f>
        <v>0</v>
      </c>
      <c r="BA215" s="42"/>
      <c r="BB215" s="40"/>
      <c r="BC215" s="40"/>
      <c r="BD215" s="23"/>
      <c r="BE215" s="47">
        <f t="shared" si="8"/>
        <v>0</v>
      </c>
      <c r="BF215" s="20" t="e">
        <f t="shared" si="9"/>
        <v>#DIV/0!</v>
      </c>
    </row>
    <row r="216" spans="1:58" x14ac:dyDescent="0.35">
      <c r="A216" s="19"/>
      <c r="B216" s="19"/>
      <c r="C216" s="19"/>
      <c r="D21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6" s="20">
        <f>Table14[[#This Row],[Net Weight of 1 piece in kg]]+Table14[[#This Row],[Waste in kg per piece (please see waste % per material 1-4)]]</f>
        <v>0</v>
      </c>
      <c r="F216" s="21"/>
      <c r="G216" s="21"/>
      <c r="H216" s="21"/>
      <c r="I216" s="22"/>
      <c r="J216" s="19"/>
      <c r="K216" s="19"/>
      <c r="L216" s="20">
        <f>Table14[[#This Row],[Net Weight of 1 piece in kg]]*Table14[[#This Row],[Material 1 share of total (combined total of all materials shall equal 100%)]]</f>
        <v>0</v>
      </c>
      <c r="M216" s="81"/>
      <c r="N216" s="20">
        <f>(Table14[[#This Row],[Weight Material 1 in kg]]+(Table14[[#This Row],[Weight Material 1 in kg]]*Table14[[#This Row],[How much of material 1 is wasted in production? State in % of Material 1]]))*Table14[[#This Row],[Emission Factor Material 1 in kg CO2-eq/kg]]</f>
        <v>0</v>
      </c>
      <c r="O216" s="21"/>
      <c r="P216" s="21"/>
      <c r="Q216" s="21"/>
      <c r="R216" s="22"/>
      <c r="S216" s="19"/>
      <c r="T216" s="19"/>
      <c r="U216" s="20">
        <f>Table14[[#This Row],[Net Weight of 1 piece in kg]]*O216</f>
        <v>0</v>
      </c>
      <c r="V216" s="81"/>
      <c r="W216" s="20">
        <f>(Table14[[#This Row],[Weight of Material 2 in kg]]*Table14[[#This Row],[How much of material 2 is wasted in production? State in % of Material 2]]+Table14[[#This Row],[Weight of Material 2 in kg]])*Table14[[#This Row],[Emission Factor Material 2 kg CO2-eq/kg]]</f>
        <v>0</v>
      </c>
      <c r="X216" s="23"/>
      <c r="Y216" s="23"/>
      <c r="Z216" s="23"/>
      <c r="AA216" s="22"/>
      <c r="AB216" s="19"/>
      <c r="AC216" s="19"/>
      <c r="AD216" s="20">
        <f>Table14[[#This Row],[Net Weight of 1 piece in kg]]*X216</f>
        <v>0</v>
      </c>
      <c r="AE216" s="81"/>
      <c r="AF216" s="20">
        <f>(Table14[[#This Row],[Weight of Material 3 in kg]]*Table14[[#This Row],[How much of material 3 is wasted in production? State in % of Material 3]]+Table14[[#This Row],[Weight of Material 3 in kg]])*Table14[[#This Row],[Emission Factor Material 3 in kg CO2-eq/kg]]</f>
        <v>0</v>
      </c>
      <c r="AG216" s="23"/>
      <c r="AH216" s="23"/>
      <c r="AI216" s="23"/>
      <c r="AJ216" s="22"/>
      <c r="AK216" s="19"/>
      <c r="AL216" s="19"/>
      <c r="AM216" s="20">
        <f>Table14[[#This Row],[Net Weight of 1 piece in kg]]*Table14[[#This Row],[Material 4 share of total (combined total of all materials shall equal 100%)]]</f>
        <v>0</v>
      </c>
      <c r="AN216" s="81"/>
      <c r="AO216" s="20">
        <f>(Table14[[#This Row],[Weight of Material 4 in kg]]*Table14[[#This Row],[How much of material 4 is wasted in production? State in % of Material 4]]+Table14[[#This Row],[Weight of Material 4 in kg]])*Table14[[#This Row],[Emission Factor Secondary Material 4 in kg CO2-eq/kg]]</f>
        <v>0</v>
      </c>
      <c r="AP216" s="20">
        <f>Table14[[#This Row],[Emissios Material 1 in kg CO2-eq/pc]]+Table14[[#This Row],[emissions Material 2 in kg CO2-eq/pc]]+Table14[[#This Row],[Emisison of Material 3 in kg CO2-eq/pc]]+Table14[[#This Row],[Emissions of Material 4 in kg CO2-eq/pc]]</f>
        <v>0</v>
      </c>
      <c r="AQ216" s="19"/>
      <c r="AR216" s="19"/>
      <c r="AS216" s="24">
        <f>Table14[[#This Row],[Option 1 Processing: electricity consumption per piece in kwh]]+Table14[[#This Row],[Option 1 Processing: additional prodcution process electricity consumption per piece in kwh]]</f>
        <v>0</v>
      </c>
      <c r="AT216" s="40"/>
      <c r="AU216" s="19"/>
      <c r="AV216" s="41">
        <f>IF(Table14[[#This Row],[Option 2 Processing: Hourly eletricity consumption of process]]="",0,Table14[[#This Row],[Option 2 Processing: Hourly eletricity consumption of process]]/Table14[[#This Row],[Option 2: Pieces per hour]])</f>
        <v>0</v>
      </c>
      <c r="AW216" s="19"/>
      <c r="AX216" s="63"/>
      <c r="AY216" s="19"/>
      <c r="AZ216" s="41">
        <f>(Table14[[#This Row],[Option 1: Total electricity consumption in kwh per piece]]+AV216)*AW216</f>
        <v>0</v>
      </c>
      <c r="BA216" s="42"/>
      <c r="BB216" s="40"/>
      <c r="BC216" s="40"/>
      <c r="BD216" s="23"/>
      <c r="BE216" s="47">
        <f t="shared" si="8"/>
        <v>0</v>
      </c>
      <c r="BF216" s="20" t="e">
        <f t="shared" si="9"/>
        <v>#DIV/0!</v>
      </c>
    </row>
    <row r="217" spans="1:58" x14ac:dyDescent="0.35">
      <c r="A217" s="19"/>
      <c r="B217" s="19"/>
      <c r="C217" s="19"/>
      <c r="D21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7" s="20">
        <f>Table14[[#This Row],[Net Weight of 1 piece in kg]]+Table14[[#This Row],[Waste in kg per piece (please see waste % per material 1-4)]]</f>
        <v>0</v>
      </c>
      <c r="F217" s="21"/>
      <c r="G217" s="21"/>
      <c r="H217" s="21"/>
      <c r="I217" s="22"/>
      <c r="J217" s="19"/>
      <c r="K217" s="19"/>
      <c r="L217" s="20">
        <f>Table14[[#This Row],[Net Weight of 1 piece in kg]]*Table14[[#This Row],[Material 1 share of total (combined total of all materials shall equal 100%)]]</f>
        <v>0</v>
      </c>
      <c r="M217" s="81"/>
      <c r="N217" s="20">
        <f>(Table14[[#This Row],[Weight Material 1 in kg]]+(Table14[[#This Row],[Weight Material 1 in kg]]*Table14[[#This Row],[How much of material 1 is wasted in production? State in % of Material 1]]))*Table14[[#This Row],[Emission Factor Material 1 in kg CO2-eq/kg]]</f>
        <v>0</v>
      </c>
      <c r="O217" s="21"/>
      <c r="P217" s="21"/>
      <c r="Q217" s="21"/>
      <c r="R217" s="22"/>
      <c r="S217" s="19"/>
      <c r="T217" s="19"/>
      <c r="U217" s="20">
        <f>Table14[[#This Row],[Net Weight of 1 piece in kg]]*O217</f>
        <v>0</v>
      </c>
      <c r="V217" s="81"/>
      <c r="W217" s="20">
        <f>(Table14[[#This Row],[Weight of Material 2 in kg]]*Table14[[#This Row],[How much of material 2 is wasted in production? State in % of Material 2]]+Table14[[#This Row],[Weight of Material 2 in kg]])*Table14[[#This Row],[Emission Factor Material 2 kg CO2-eq/kg]]</f>
        <v>0</v>
      </c>
      <c r="X217" s="23"/>
      <c r="Y217" s="23"/>
      <c r="Z217" s="23"/>
      <c r="AA217" s="22"/>
      <c r="AB217" s="19"/>
      <c r="AC217" s="19"/>
      <c r="AD217" s="20">
        <f>Table14[[#This Row],[Net Weight of 1 piece in kg]]*X217</f>
        <v>0</v>
      </c>
      <c r="AE217" s="81"/>
      <c r="AF217" s="20">
        <f>(Table14[[#This Row],[Weight of Material 3 in kg]]*Table14[[#This Row],[How much of material 3 is wasted in production? State in % of Material 3]]+Table14[[#This Row],[Weight of Material 3 in kg]])*Table14[[#This Row],[Emission Factor Material 3 in kg CO2-eq/kg]]</f>
        <v>0</v>
      </c>
      <c r="AG217" s="23"/>
      <c r="AH217" s="23"/>
      <c r="AI217" s="23"/>
      <c r="AJ217" s="22"/>
      <c r="AK217" s="19"/>
      <c r="AL217" s="19"/>
      <c r="AM217" s="20">
        <f>Table14[[#This Row],[Net Weight of 1 piece in kg]]*Table14[[#This Row],[Material 4 share of total (combined total of all materials shall equal 100%)]]</f>
        <v>0</v>
      </c>
      <c r="AN217" s="81"/>
      <c r="AO217" s="20">
        <f>(Table14[[#This Row],[Weight of Material 4 in kg]]*Table14[[#This Row],[How much of material 4 is wasted in production? State in % of Material 4]]+Table14[[#This Row],[Weight of Material 4 in kg]])*Table14[[#This Row],[Emission Factor Secondary Material 4 in kg CO2-eq/kg]]</f>
        <v>0</v>
      </c>
      <c r="AP217" s="20">
        <f>Table14[[#This Row],[Emissios Material 1 in kg CO2-eq/pc]]+Table14[[#This Row],[emissions Material 2 in kg CO2-eq/pc]]+Table14[[#This Row],[Emisison of Material 3 in kg CO2-eq/pc]]+Table14[[#This Row],[Emissions of Material 4 in kg CO2-eq/pc]]</f>
        <v>0</v>
      </c>
      <c r="AQ217" s="19"/>
      <c r="AR217" s="19"/>
      <c r="AS217" s="24">
        <f>Table14[[#This Row],[Option 1 Processing: electricity consumption per piece in kwh]]+Table14[[#This Row],[Option 1 Processing: additional prodcution process electricity consumption per piece in kwh]]</f>
        <v>0</v>
      </c>
      <c r="AT217" s="40"/>
      <c r="AU217" s="19"/>
      <c r="AV217" s="41">
        <f>IF(Table14[[#This Row],[Option 2 Processing: Hourly eletricity consumption of process]]="",0,Table14[[#This Row],[Option 2 Processing: Hourly eletricity consumption of process]]/Table14[[#This Row],[Option 2: Pieces per hour]])</f>
        <v>0</v>
      </c>
      <c r="AW217" s="19"/>
      <c r="AX217" s="63"/>
      <c r="AY217" s="19"/>
      <c r="AZ217" s="41">
        <f>(Table14[[#This Row],[Option 1: Total electricity consumption in kwh per piece]]+AV217)*AW217</f>
        <v>0</v>
      </c>
      <c r="BA217" s="42"/>
      <c r="BB217" s="40"/>
      <c r="BC217" s="40"/>
      <c r="BD217" s="23"/>
      <c r="BE217" s="47">
        <f t="shared" si="8"/>
        <v>0</v>
      </c>
      <c r="BF217" s="20" t="e">
        <f t="shared" si="9"/>
        <v>#DIV/0!</v>
      </c>
    </row>
    <row r="218" spans="1:58" x14ac:dyDescent="0.35">
      <c r="A218" s="19"/>
      <c r="B218" s="19"/>
      <c r="C218" s="19"/>
      <c r="D21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8" s="20">
        <f>Table14[[#This Row],[Net Weight of 1 piece in kg]]+Table14[[#This Row],[Waste in kg per piece (please see waste % per material 1-4)]]</f>
        <v>0</v>
      </c>
      <c r="F218" s="21"/>
      <c r="G218" s="21"/>
      <c r="H218" s="21"/>
      <c r="I218" s="22"/>
      <c r="J218" s="19"/>
      <c r="K218" s="19"/>
      <c r="L218" s="20">
        <f>Table14[[#This Row],[Net Weight of 1 piece in kg]]*Table14[[#This Row],[Material 1 share of total (combined total of all materials shall equal 100%)]]</f>
        <v>0</v>
      </c>
      <c r="M218" s="81"/>
      <c r="N218" s="20">
        <f>(Table14[[#This Row],[Weight Material 1 in kg]]+(Table14[[#This Row],[Weight Material 1 in kg]]*Table14[[#This Row],[How much of material 1 is wasted in production? State in % of Material 1]]))*Table14[[#This Row],[Emission Factor Material 1 in kg CO2-eq/kg]]</f>
        <v>0</v>
      </c>
      <c r="O218" s="21"/>
      <c r="P218" s="21"/>
      <c r="Q218" s="21"/>
      <c r="R218" s="22"/>
      <c r="S218" s="19"/>
      <c r="T218" s="19"/>
      <c r="U218" s="20">
        <f>Table14[[#This Row],[Net Weight of 1 piece in kg]]*O218</f>
        <v>0</v>
      </c>
      <c r="V218" s="81"/>
      <c r="W218" s="20">
        <f>(Table14[[#This Row],[Weight of Material 2 in kg]]*Table14[[#This Row],[How much of material 2 is wasted in production? State in % of Material 2]]+Table14[[#This Row],[Weight of Material 2 in kg]])*Table14[[#This Row],[Emission Factor Material 2 kg CO2-eq/kg]]</f>
        <v>0</v>
      </c>
      <c r="X218" s="23"/>
      <c r="Y218" s="23"/>
      <c r="Z218" s="23"/>
      <c r="AA218" s="22"/>
      <c r="AB218" s="19"/>
      <c r="AC218" s="19"/>
      <c r="AD218" s="20">
        <f>Table14[[#This Row],[Net Weight of 1 piece in kg]]*X218</f>
        <v>0</v>
      </c>
      <c r="AE218" s="81"/>
      <c r="AF218" s="20">
        <f>(Table14[[#This Row],[Weight of Material 3 in kg]]*Table14[[#This Row],[How much of material 3 is wasted in production? State in % of Material 3]]+Table14[[#This Row],[Weight of Material 3 in kg]])*Table14[[#This Row],[Emission Factor Material 3 in kg CO2-eq/kg]]</f>
        <v>0</v>
      </c>
      <c r="AG218" s="23"/>
      <c r="AH218" s="23"/>
      <c r="AI218" s="23"/>
      <c r="AJ218" s="22"/>
      <c r="AK218" s="19"/>
      <c r="AL218" s="19"/>
      <c r="AM218" s="20">
        <f>Table14[[#This Row],[Net Weight of 1 piece in kg]]*Table14[[#This Row],[Material 4 share of total (combined total of all materials shall equal 100%)]]</f>
        <v>0</v>
      </c>
      <c r="AN218" s="81"/>
      <c r="AO218" s="20">
        <f>(Table14[[#This Row],[Weight of Material 4 in kg]]*Table14[[#This Row],[How much of material 4 is wasted in production? State in % of Material 4]]+Table14[[#This Row],[Weight of Material 4 in kg]])*Table14[[#This Row],[Emission Factor Secondary Material 4 in kg CO2-eq/kg]]</f>
        <v>0</v>
      </c>
      <c r="AP218" s="20">
        <f>Table14[[#This Row],[Emissios Material 1 in kg CO2-eq/pc]]+Table14[[#This Row],[emissions Material 2 in kg CO2-eq/pc]]+Table14[[#This Row],[Emisison of Material 3 in kg CO2-eq/pc]]+Table14[[#This Row],[Emissions of Material 4 in kg CO2-eq/pc]]</f>
        <v>0</v>
      </c>
      <c r="AQ218" s="19"/>
      <c r="AR218" s="19"/>
      <c r="AS218" s="24">
        <f>Table14[[#This Row],[Option 1 Processing: electricity consumption per piece in kwh]]+Table14[[#This Row],[Option 1 Processing: additional prodcution process electricity consumption per piece in kwh]]</f>
        <v>0</v>
      </c>
      <c r="AT218" s="40"/>
      <c r="AU218" s="19"/>
      <c r="AV218" s="41">
        <f>IF(Table14[[#This Row],[Option 2 Processing: Hourly eletricity consumption of process]]="",0,Table14[[#This Row],[Option 2 Processing: Hourly eletricity consumption of process]]/Table14[[#This Row],[Option 2: Pieces per hour]])</f>
        <v>0</v>
      </c>
      <c r="AW218" s="19"/>
      <c r="AX218" s="63"/>
      <c r="AY218" s="19"/>
      <c r="AZ218" s="41">
        <f>(Table14[[#This Row],[Option 1: Total electricity consumption in kwh per piece]]+AV218)*AW218</f>
        <v>0</v>
      </c>
      <c r="BA218" s="42"/>
      <c r="BB218" s="40"/>
      <c r="BC218" s="40"/>
      <c r="BD218" s="23"/>
      <c r="BE218" s="47">
        <f t="shared" si="8"/>
        <v>0</v>
      </c>
      <c r="BF218" s="20" t="e">
        <f t="shared" si="9"/>
        <v>#DIV/0!</v>
      </c>
    </row>
    <row r="219" spans="1:58" x14ac:dyDescent="0.35">
      <c r="A219" s="19"/>
      <c r="B219" s="19"/>
      <c r="C219" s="19"/>
      <c r="D21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9" s="20">
        <f>Table14[[#This Row],[Net Weight of 1 piece in kg]]+Table14[[#This Row],[Waste in kg per piece (please see waste % per material 1-4)]]</f>
        <v>0</v>
      </c>
      <c r="F219" s="21"/>
      <c r="G219" s="21"/>
      <c r="H219" s="21"/>
      <c r="I219" s="22"/>
      <c r="J219" s="19"/>
      <c r="K219" s="19"/>
      <c r="L219" s="20">
        <f>Table14[[#This Row],[Net Weight of 1 piece in kg]]*Table14[[#This Row],[Material 1 share of total (combined total of all materials shall equal 100%)]]</f>
        <v>0</v>
      </c>
      <c r="M219" s="81"/>
      <c r="N219" s="20">
        <f>(Table14[[#This Row],[Weight Material 1 in kg]]+(Table14[[#This Row],[Weight Material 1 in kg]]*Table14[[#This Row],[How much of material 1 is wasted in production? State in % of Material 1]]))*Table14[[#This Row],[Emission Factor Material 1 in kg CO2-eq/kg]]</f>
        <v>0</v>
      </c>
      <c r="O219" s="21"/>
      <c r="P219" s="21"/>
      <c r="Q219" s="21"/>
      <c r="R219" s="22"/>
      <c r="S219" s="19"/>
      <c r="T219" s="19"/>
      <c r="U219" s="20">
        <f>Table14[[#This Row],[Net Weight of 1 piece in kg]]*O219</f>
        <v>0</v>
      </c>
      <c r="V219" s="81"/>
      <c r="W219" s="20">
        <f>(Table14[[#This Row],[Weight of Material 2 in kg]]*Table14[[#This Row],[How much of material 2 is wasted in production? State in % of Material 2]]+Table14[[#This Row],[Weight of Material 2 in kg]])*Table14[[#This Row],[Emission Factor Material 2 kg CO2-eq/kg]]</f>
        <v>0</v>
      </c>
      <c r="X219" s="23"/>
      <c r="Y219" s="23"/>
      <c r="Z219" s="23"/>
      <c r="AA219" s="22"/>
      <c r="AB219" s="19"/>
      <c r="AC219" s="19"/>
      <c r="AD219" s="20">
        <f>Table14[[#This Row],[Net Weight of 1 piece in kg]]*X219</f>
        <v>0</v>
      </c>
      <c r="AE219" s="81"/>
      <c r="AF219" s="20">
        <f>(Table14[[#This Row],[Weight of Material 3 in kg]]*Table14[[#This Row],[How much of material 3 is wasted in production? State in % of Material 3]]+Table14[[#This Row],[Weight of Material 3 in kg]])*Table14[[#This Row],[Emission Factor Material 3 in kg CO2-eq/kg]]</f>
        <v>0</v>
      </c>
      <c r="AG219" s="23"/>
      <c r="AH219" s="23"/>
      <c r="AI219" s="23"/>
      <c r="AJ219" s="22"/>
      <c r="AK219" s="19"/>
      <c r="AL219" s="19"/>
      <c r="AM219" s="20">
        <f>Table14[[#This Row],[Net Weight of 1 piece in kg]]*Table14[[#This Row],[Material 4 share of total (combined total of all materials shall equal 100%)]]</f>
        <v>0</v>
      </c>
      <c r="AN219" s="81"/>
      <c r="AO219" s="20">
        <f>(Table14[[#This Row],[Weight of Material 4 in kg]]*Table14[[#This Row],[How much of material 4 is wasted in production? State in % of Material 4]]+Table14[[#This Row],[Weight of Material 4 in kg]])*Table14[[#This Row],[Emission Factor Secondary Material 4 in kg CO2-eq/kg]]</f>
        <v>0</v>
      </c>
      <c r="AP219" s="20">
        <f>Table14[[#This Row],[Emissios Material 1 in kg CO2-eq/pc]]+Table14[[#This Row],[emissions Material 2 in kg CO2-eq/pc]]+Table14[[#This Row],[Emisison of Material 3 in kg CO2-eq/pc]]+Table14[[#This Row],[Emissions of Material 4 in kg CO2-eq/pc]]</f>
        <v>0</v>
      </c>
      <c r="AQ219" s="19"/>
      <c r="AR219" s="19"/>
      <c r="AS219" s="24">
        <f>Table14[[#This Row],[Option 1 Processing: electricity consumption per piece in kwh]]+Table14[[#This Row],[Option 1 Processing: additional prodcution process electricity consumption per piece in kwh]]</f>
        <v>0</v>
      </c>
      <c r="AT219" s="40"/>
      <c r="AU219" s="19"/>
      <c r="AV219" s="41">
        <f>IF(Table14[[#This Row],[Option 2 Processing: Hourly eletricity consumption of process]]="",0,Table14[[#This Row],[Option 2 Processing: Hourly eletricity consumption of process]]/Table14[[#This Row],[Option 2: Pieces per hour]])</f>
        <v>0</v>
      </c>
      <c r="AW219" s="19"/>
      <c r="AX219" s="63"/>
      <c r="AY219" s="19"/>
      <c r="AZ219" s="41">
        <f>(Table14[[#This Row],[Option 1: Total electricity consumption in kwh per piece]]+AV219)*AW219</f>
        <v>0</v>
      </c>
      <c r="BA219" s="42"/>
      <c r="BB219" s="40"/>
      <c r="BC219" s="40"/>
      <c r="BD219" s="23"/>
      <c r="BE219" s="47">
        <f t="shared" si="8"/>
        <v>0</v>
      </c>
      <c r="BF219" s="20" t="e">
        <f t="shared" si="9"/>
        <v>#DIV/0!</v>
      </c>
    </row>
    <row r="220" spans="1:58" x14ac:dyDescent="0.35">
      <c r="A220" s="19"/>
      <c r="B220" s="19"/>
      <c r="C220" s="19"/>
      <c r="D22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0" s="20">
        <f>Table14[[#This Row],[Net Weight of 1 piece in kg]]+Table14[[#This Row],[Waste in kg per piece (please see waste % per material 1-4)]]</f>
        <v>0</v>
      </c>
      <c r="F220" s="21"/>
      <c r="G220" s="21"/>
      <c r="H220" s="21"/>
      <c r="I220" s="22"/>
      <c r="J220" s="19"/>
      <c r="K220" s="19"/>
      <c r="L220" s="20">
        <f>Table14[[#This Row],[Net Weight of 1 piece in kg]]*Table14[[#This Row],[Material 1 share of total (combined total of all materials shall equal 100%)]]</f>
        <v>0</v>
      </c>
      <c r="M220" s="81"/>
      <c r="N220" s="20">
        <f>(Table14[[#This Row],[Weight Material 1 in kg]]+(Table14[[#This Row],[Weight Material 1 in kg]]*Table14[[#This Row],[How much of material 1 is wasted in production? State in % of Material 1]]))*Table14[[#This Row],[Emission Factor Material 1 in kg CO2-eq/kg]]</f>
        <v>0</v>
      </c>
      <c r="O220" s="21"/>
      <c r="P220" s="21"/>
      <c r="Q220" s="21"/>
      <c r="R220" s="22"/>
      <c r="S220" s="19"/>
      <c r="T220" s="19"/>
      <c r="U220" s="20">
        <f>Table14[[#This Row],[Net Weight of 1 piece in kg]]*O220</f>
        <v>0</v>
      </c>
      <c r="V220" s="81"/>
      <c r="W220" s="20">
        <f>(Table14[[#This Row],[Weight of Material 2 in kg]]*Table14[[#This Row],[How much of material 2 is wasted in production? State in % of Material 2]]+Table14[[#This Row],[Weight of Material 2 in kg]])*Table14[[#This Row],[Emission Factor Material 2 kg CO2-eq/kg]]</f>
        <v>0</v>
      </c>
      <c r="X220" s="23"/>
      <c r="Y220" s="23"/>
      <c r="Z220" s="23"/>
      <c r="AA220" s="22"/>
      <c r="AB220" s="19"/>
      <c r="AC220" s="19"/>
      <c r="AD220" s="20">
        <f>Table14[[#This Row],[Net Weight of 1 piece in kg]]*X220</f>
        <v>0</v>
      </c>
      <c r="AE220" s="81"/>
      <c r="AF220" s="20">
        <f>(Table14[[#This Row],[Weight of Material 3 in kg]]*Table14[[#This Row],[How much of material 3 is wasted in production? State in % of Material 3]]+Table14[[#This Row],[Weight of Material 3 in kg]])*Table14[[#This Row],[Emission Factor Material 3 in kg CO2-eq/kg]]</f>
        <v>0</v>
      </c>
      <c r="AG220" s="23"/>
      <c r="AH220" s="23"/>
      <c r="AI220" s="23"/>
      <c r="AJ220" s="22"/>
      <c r="AK220" s="19"/>
      <c r="AL220" s="19"/>
      <c r="AM220" s="20">
        <f>Table14[[#This Row],[Net Weight of 1 piece in kg]]*Table14[[#This Row],[Material 4 share of total (combined total of all materials shall equal 100%)]]</f>
        <v>0</v>
      </c>
      <c r="AN220" s="81"/>
      <c r="AO220" s="20">
        <f>(Table14[[#This Row],[Weight of Material 4 in kg]]*Table14[[#This Row],[How much of material 4 is wasted in production? State in % of Material 4]]+Table14[[#This Row],[Weight of Material 4 in kg]])*Table14[[#This Row],[Emission Factor Secondary Material 4 in kg CO2-eq/kg]]</f>
        <v>0</v>
      </c>
      <c r="AP220" s="20">
        <f>Table14[[#This Row],[Emissios Material 1 in kg CO2-eq/pc]]+Table14[[#This Row],[emissions Material 2 in kg CO2-eq/pc]]+Table14[[#This Row],[Emisison of Material 3 in kg CO2-eq/pc]]+Table14[[#This Row],[Emissions of Material 4 in kg CO2-eq/pc]]</f>
        <v>0</v>
      </c>
      <c r="AQ220" s="19"/>
      <c r="AR220" s="19"/>
      <c r="AS220" s="24">
        <f>Table14[[#This Row],[Option 1 Processing: electricity consumption per piece in kwh]]+Table14[[#This Row],[Option 1 Processing: additional prodcution process electricity consumption per piece in kwh]]</f>
        <v>0</v>
      </c>
      <c r="AT220" s="40"/>
      <c r="AU220" s="19"/>
      <c r="AV220" s="41">
        <f>IF(Table14[[#This Row],[Option 2 Processing: Hourly eletricity consumption of process]]="",0,Table14[[#This Row],[Option 2 Processing: Hourly eletricity consumption of process]]/Table14[[#This Row],[Option 2: Pieces per hour]])</f>
        <v>0</v>
      </c>
      <c r="AW220" s="19"/>
      <c r="AX220" s="63"/>
      <c r="AY220" s="19"/>
      <c r="AZ220" s="41">
        <f>(Table14[[#This Row],[Option 1: Total electricity consumption in kwh per piece]]+AV220)*AW220</f>
        <v>0</v>
      </c>
      <c r="BA220" s="42"/>
      <c r="BB220" s="40"/>
      <c r="BC220" s="40"/>
      <c r="BD220" s="23"/>
      <c r="BE220" s="47">
        <f t="shared" si="8"/>
        <v>0</v>
      </c>
      <c r="BF220" s="20" t="e">
        <f t="shared" si="9"/>
        <v>#DIV/0!</v>
      </c>
    </row>
    <row r="221" spans="1:58" x14ac:dyDescent="0.35">
      <c r="A221" s="19"/>
      <c r="B221" s="19"/>
      <c r="C221" s="19"/>
      <c r="D22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1" s="20">
        <f>Table14[[#This Row],[Net Weight of 1 piece in kg]]+Table14[[#This Row],[Waste in kg per piece (please see waste % per material 1-4)]]</f>
        <v>0</v>
      </c>
      <c r="F221" s="21"/>
      <c r="G221" s="21"/>
      <c r="H221" s="21"/>
      <c r="I221" s="22"/>
      <c r="J221" s="19"/>
      <c r="K221" s="19"/>
      <c r="L221" s="20">
        <f>Table14[[#This Row],[Net Weight of 1 piece in kg]]*Table14[[#This Row],[Material 1 share of total (combined total of all materials shall equal 100%)]]</f>
        <v>0</v>
      </c>
      <c r="M221" s="81"/>
      <c r="N221" s="20">
        <f>(Table14[[#This Row],[Weight Material 1 in kg]]+(Table14[[#This Row],[Weight Material 1 in kg]]*Table14[[#This Row],[How much of material 1 is wasted in production? State in % of Material 1]]))*Table14[[#This Row],[Emission Factor Material 1 in kg CO2-eq/kg]]</f>
        <v>0</v>
      </c>
      <c r="O221" s="21"/>
      <c r="P221" s="21"/>
      <c r="Q221" s="21"/>
      <c r="R221" s="22"/>
      <c r="S221" s="19"/>
      <c r="T221" s="19"/>
      <c r="U221" s="20">
        <f>Table14[[#This Row],[Net Weight of 1 piece in kg]]*O221</f>
        <v>0</v>
      </c>
      <c r="V221" s="81"/>
      <c r="W221" s="20">
        <f>(Table14[[#This Row],[Weight of Material 2 in kg]]*Table14[[#This Row],[How much of material 2 is wasted in production? State in % of Material 2]]+Table14[[#This Row],[Weight of Material 2 in kg]])*Table14[[#This Row],[Emission Factor Material 2 kg CO2-eq/kg]]</f>
        <v>0</v>
      </c>
      <c r="X221" s="23"/>
      <c r="Y221" s="23"/>
      <c r="Z221" s="23"/>
      <c r="AA221" s="22"/>
      <c r="AB221" s="19"/>
      <c r="AC221" s="19"/>
      <c r="AD221" s="20">
        <f>Table14[[#This Row],[Net Weight of 1 piece in kg]]*X221</f>
        <v>0</v>
      </c>
      <c r="AE221" s="81"/>
      <c r="AF221" s="20">
        <f>(Table14[[#This Row],[Weight of Material 3 in kg]]*Table14[[#This Row],[How much of material 3 is wasted in production? State in % of Material 3]]+Table14[[#This Row],[Weight of Material 3 in kg]])*Table14[[#This Row],[Emission Factor Material 3 in kg CO2-eq/kg]]</f>
        <v>0</v>
      </c>
      <c r="AG221" s="23"/>
      <c r="AH221" s="23"/>
      <c r="AI221" s="23"/>
      <c r="AJ221" s="22"/>
      <c r="AK221" s="19"/>
      <c r="AL221" s="19"/>
      <c r="AM221" s="20">
        <f>Table14[[#This Row],[Net Weight of 1 piece in kg]]*Table14[[#This Row],[Material 4 share of total (combined total of all materials shall equal 100%)]]</f>
        <v>0</v>
      </c>
      <c r="AN221" s="81"/>
      <c r="AO221" s="20">
        <f>(Table14[[#This Row],[Weight of Material 4 in kg]]*Table14[[#This Row],[How much of material 4 is wasted in production? State in % of Material 4]]+Table14[[#This Row],[Weight of Material 4 in kg]])*Table14[[#This Row],[Emission Factor Secondary Material 4 in kg CO2-eq/kg]]</f>
        <v>0</v>
      </c>
      <c r="AP221" s="20">
        <f>Table14[[#This Row],[Emissios Material 1 in kg CO2-eq/pc]]+Table14[[#This Row],[emissions Material 2 in kg CO2-eq/pc]]+Table14[[#This Row],[Emisison of Material 3 in kg CO2-eq/pc]]+Table14[[#This Row],[Emissions of Material 4 in kg CO2-eq/pc]]</f>
        <v>0</v>
      </c>
      <c r="AQ221" s="19"/>
      <c r="AR221" s="19"/>
      <c r="AS221" s="24">
        <f>Table14[[#This Row],[Option 1 Processing: electricity consumption per piece in kwh]]+Table14[[#This Row],[Option 1 Processing: additional prodcution process electricity consumption per piece in kwh]]</f>
        <v>0</v>
      </c>
      <c r="AT221" s="40"/>
      <c r="AU221" s="19"/>
      <c r="AV221" s="41">
        <f>IF(Table14[[#This Row],[Option 2 Processing: Hourly eletricity consumption of process]]="",0,Table14[[#This Row],[Option 2 Processing: Hourly eletricity consumption of process]]/Table14[[#This Row],[Option 2: Pieces per hour]])</f>
        <v>0</v>
      </c>
      <c r="AW221" s="19"/>
      <c r="AX221" s="63"/>
      <c r="AY221" s="19"/>
      <c r="AZ221" s="41">
        <f>(Table14[[#This Row],[Option 1: Total electricity consumption in kwh per piece]]+AV221)*AW221</f>
        <v>0</v>
      </c>
      <c r="BA221" s="42"/>
      <c r="BB221" s="40"/>
      <c r="BC221" s="40"/>
      <c r="BD221" s="23"/>
      <c r="BE221" s="47">
        <f t="shared" si="8"/>
        <v>0</v>
      </c>
      <c r="BF221" s="20" t="e">
        <f t="shared" si="9"/>
        <v>#DIV/0!</v>
      </c>
    </row>
    <row r="222" spans="1:58" x14ac:dyDescent="0.35">
      <c r="A222" s="19"/>
      <c r="B222" s="19"/>
      <c r="C222" s="19"/>
      <c r="D22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2" s="20">
        <f>Table14[[#This Row],[Net Weight of 1 piece in kg]]+Table14[[#This Row],[Waste in kg per piece (please see waste % per material 1-4)]]</f>
        <v>0</v>
      </c>
      <c r="F222" s="21"/>
      <c r="G222" s="21"/>
      <c r="H222" s="21"/>
      <c r="I222" s="22"/>
      <c r="J222" s="19"/>
      <c r="K222" s="19"/>
      <c r="L222" s="20">
        <f>Table14[[#This Row],[Net Weight of 1 piece in kg]]*Table14[[#This Row],[Material 1 share of total (combined total of all materials shall equal 100%)]]</f>
        <v>0</v>
      </c>
      <c r="M222" s="81"/>
      <c r="N222" s="20">
        <f>(Table14[[#This Row],[Weight Material 1 in kg]]+(Table14[[#This Row],[Weight Material 1 in kg]]*Table14[[#This Row],[How much of material 1 is wasted in production? State in % of Material 1]]))*Table14[[#This Row],[Emission Factor Material 1 in kg CO2-eq/kg]]</f>
        <v>0</v>
      </c>
      <c r="O222" s="21"/>
      <c r="P222" s="21"/>
      <c r="Q222" s="21"/>
      <c r="R222" s="22"/>
      <c r="S222" s="19"/>
      <c r="T222" s="19"/>
      <c r="U222" s="20">
        <f>Table14[[#This Row],[Net Weight of 1 piece in kg]]*O222</f>
        <v>0</v>
      </c>
      <c r="V222" s="81"/>
      <c r="W222" s="20">
        <f>(Table14[[#This Row],[Weight of Material 2 in kg]]*Table14[[#This Row],[How much of material 2 is wasted in production? State in % of Material 2]]+Table14[[#This Row],[Weight of Material 2 in kg]])*Table14[[#This Row],[Emission Factor Material 2 kg CO2-eq/kg]]</f>
        <v>0</v>
      </c>
      <c r="X222" s="23"/>
      <c r="Y222" s="23"/>
      <c r="Z222" s="23"/>
      <c r="AA222" s="22"/>
      <c r="AB222" s="19"/>
      <c r="AC222" s="19"/>
      <c r="AD222" s="20">
        <f>Table14[[#This Row],[Net Weight of 1 piece in kg]]*X222</f>
        <v>0</v>
      </c>
      <c r="AE222" s="81"/>
      <c r="AF222" s="20">
        <f>(Table14[[#This Row],[Weight of Material 3 in kg]]*Table14[[#This Row],[How much of material 3 is wasted in production? State in % of Material 3]]+Table14[[#This Row],[Weight of Material 3 in kg]])*Table14[[#This Row],[Emission Factor Material 3 in kg CO2-eq/kg]]</f>
        <v>0</v>
      </c>
      <c r="AG222" s="23"/>
      <c r="AH222" s="23"/>
      <c r="AI222" s="23"/>
      <c r="AJ222" s="22"/>
      <c r="AK222" s="19"/>
      <c r="AL222" s="19"/>
      <c r="AM222" s="20">
        <f>Table14[[#This Row],[Net Weight of 1 piece in kg]]*Table14[[#This Row],[Material 4 share of total (combined total of all materials shall equal 100%)]]</f>
        <v>0</v>
      </c>
      <c r="AN222" s="81"/>
      <c r="AO222" s="20">
        <f>(Table14[[#This Row],[Weight of Material 4 in kg]]*Table14[[#This Row],[How much of material 4 is wasted in production? State in % of Material 4]]+Table14[[#This Row],[Weight of Material 4 in kg]])*Table14[[#This Row],[Emission Factor Secondary Material 4 in kg CO2-eq/kg]]</f>
        <v>0</v>
      </c>
      <c r="AP222" s="20">
        <f>Table14[[#This Row],[Emissios Material 1 in kg CO2-eq/pc]]+Table14[[#This Row],[emissions Material 2 in kg CO2-eq/pc]]+Table14[[#This Row],[Emisison of Material 3 in kg CO2-eq/pc]]+Table14[[#This Row],[Emissions of Material 4 in kg CO2-eq/pc]]</f>
        <v>0</v>
      </c>
      <c r="AQ222" s="19"/>
      <c r="AR222" s="19"/>
      <c r="AS222" s="24">
        <f>Table14[[#This Row],[Option 1 Processing: electricity consumption per piece in kwh]]+Table14[[#This Row],[Option 1 Processing: additional prodcution process electricity consumption per piece in kwh]]</f>
        <v>0</v>
      </c>
      <c r="AT222" s="40"/>
      <c r="AU222" s="19"/>
      <c r="AV222" s="41">
        <f>IF(Table14[[#This Row],[Option 2 Processing: Hourly eletricity consumption of process]]="",0,Table14[[#This Row],[Option 2 Processing: Hourly eletricity consumption of process]]/Table14[[#This Row],[Option 2: Pieces per hour]])</f>
        <v>0</v>
      </c>
      <c r="AW222" s="19"/>
      <c r="AX222" s="63"/>
      <c r="AY222" s="19"/>
      <c r="AZ222" s="41">
        <f>(Table14[[#This Row],[Option 1: Total electricity consumption in kwh per piece]]+AV222)*AW222</f>
        <v>0</v>
      </c>
      <c r="BA222" s="42"/>
      <c r="BB222" s="40"/>
      <c r="BC222" s="40"/>
      <c r="BD222" s="23"/>
      <c r="BE222" s="47">
        <f t="shared" si="8"/>
        <v>0</v>
      </c>
      <c r="BF222" s="20" t="e">
        <f t="shared" si="9"/>
        <v>#DIV/0!</v>
      </c>
    </row>
    <row r="223" spans="1:58" x14ac:dyDescent="0.35">
      <c r="A223" s="19"/>
      <c r="B223" s="19"/>
      <c r="C223" s="19"/>
      <c r="D22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3" s="20">
        <f>Table14[[#This Row],[Net Weight of 1 piece in kg]]+Table14[[#This Row],[Waste in kg per piece (please see waste % per material 1-4)]]</f>
        <v>0</v>
      </c>
      <c r="F223" s="21"/>
      <c r="G223" s="21"/>
      <c r="H223" s="21"/>
      <c r="I223" s="22"/>
      <c r="J223" s="19"/>
      <c r="K223" s="19"/>
      <c r="L223" s="20">
        <f>Table14[[#This Row],[Net Weight of 1 piece in kg]]*Table14[[#This Row],[Material 1 share of total (combined total of all materials shall equal 100%)]]</f>
        <v>0</v>
      </c>
      <c r="M223" s="81"/>
      <c r="N223" s="20">
        <f>(Table14[[#This Row],[Weight Material 1 in kg]]+(Table14[[#This Row],[Weight Material 1 in kg]]*Table14[[#This Row],[How much of material 1 is wasted in production? State in % of Material 1]]))*Table14[[#This Row],[Emission Factor Material 1 in kg CO2-eq/kg]]</f>
        <v>0</v>
      </c>
      <c r="O223" s="21"/>
      <c r="P223" s="21"/>
      <c r="Q223" s="21"/>
      <c r="R223" s="22"/>
      <c r="S223" s="19"/>
      <c r="T223" s="19"/>
      <c r="U223" s="20">
        <f>Table14[[#This Row],[Net Weight of 1 piece in kg]]*O223</f>
        <v>0</v>
      </c>
      <c r="V223" s="81"/>
      <c r="W223" s="20">
        <f>(Table14[[#This Row],[Weight of Material 2 in kg]]*Table14[[#This Row],[How much of material 2 is wasted in production? State in % of Material 2]]+Table14[[#This Row],[Weight of Material 2 in kg]])*Table14[[#This Row],[Emission Factor Material 2 kg CO2-eq/kg]]</f>
        <v>0</v>
      </c>
      <c r="X223" s="23"/>
      <c r="Y223" s="23"/>
      <c r="Z223" s="23"/>
      <c r="AA223" s="22"/>
      <c r="AB223" s="19"/>
      <c r="AC223" s="19"/>
      <c r="AD223" s="20">
        <f>Table14[[#This Row],[Net Weight of 1 piece in kg]]*X223</f>
        <v>0</v>
      </c>
      <c r="AE223" s="81"/>
      <c r="AF223" s="20">
        <f>(Table14[[#This Row],[Weight of Material 3 in kg]]*Table14[[#This Row],[How much of material 3 is wasted in production? State in % of Material 3]]+Table14[[#This Row],[Weight of Material 3 in kg]])*Table14[[#This Row],[Emission Factor Material 3 in kg CO2-eq/kg]]</f>
        <v>0</v>
      </c>
      <c r="AG223" s="23"/>
      <c r="AH223" s="23"/>
      <c r="AI223" s="23"/>
      <c r="AJ223" s="22"/>
      <c r="AK223" s="19"/>
      <c r="AL223" s="19"/>
      <c r="AM223" s="20">
        <f>Table14[[#This Row],[Net Weight of 1 piece in kg]]*Table14[[#This Row],[Material 4 share of total (combined total of all materials shall equal 100%)]]</f>
        <v>0</v>
      </c>
      <c r="AN223" s="81"/>
      <c r="AO223" s="20">
        <f>(Table14[[#This Row],[Weight of Material 4 in kg]]*Table14[[#This Row],[How much of material 4 is wasted in production? State in % of Material 4]]+Table14[[#This Row],[Weight of Material 4 in kg]])*Table14[[#This Row],[Emission Factor Secondary Material 4 in kg CO2-eq/kg]]</f>
        <v>0</v>
      </c>
      <c r="AP223" s="20">
        <f>Table14[[#This Row],[Emissios Material 1 in kg CO2-eq/pc]]+Table14[[#This Row],[emissions Material 2 in kg CO2-eq/pc]]+Table14[[#This Row],[Emisison of Material 3 in kg CO2-eq/pc]]+Table14[[#This Row],[Emissions of Material 4 in kg CO2-eq/pc]]</f>
        <v>0</v>
      </c>
      <c r="AQ223" s="19"/>
      <c r="AR223" s="19"/>
      <c r="AS223" s="24">
        <f>Table14[[#This Row],[Option 1 Processing: electricity consumption per piece in kwh]]+Table14[[#This Row],[Option 1 Processing: additional prodcution process electricity consumption per piece in kwh]]</f>
        <v>0</v>
      </c>
      <c r="AT223" s="40"/>
      <c r="AU223" s="19"/>
      <c r="AV223" s="41">
        <f>IF(Table14[[#This Row],[Option 2 Processing: Hourly eletricity consumption of process]]="",0,Table14[[#This Row],[Option 2 Processing: Hourly eletricity consumption of process]]/Table14[[#This Row],[Option 2: Pieces per hour]])</f>
        <v>0</v>
      </c>
      <c r="AW223" s="19"/>
      <c r="AX223" s="63"/>
      <c r="AY223" s="19"/>
      <c r="AZ223" s="41">
        <f>(Table14[[#This Row],[Option 1: Total electricity consumption in kwh per piece]]+AV223)*AW223</f>
        <v>0</v>
      </c>
      <c r="BA223" s="42"/>
      <c r="BB223" s="40"/>
      <c r="BC223" s="40"/>
      <c r="BD223" s="23"/>
      <c r="BE223" s="47">
        <f t="shared" si="8"/>
        <v>0</v>
      </c>
      <c r="BF223" s="20" t="e">
        <f t="shared" si="9"/>
        <v>#DIV/0!</v>
      </c>
    </row>
    <row r="224" spans="1:58" x14ac:dyDescent="0.35">
      <c r="A224" s="19"/>
      <c r="B224" s="19"/>
      <c r="C224" s="19"/>
      <c r="D22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4" s="20">
        <f>Table14[[#This Row],[Net Weight of 1 piece in kg]]+Table14[[#This Row],[Waste in kg per piece (please see waste % per material 1-4)]]</f>
        <v>0</v>
      </c>
      <c r="F224" s="21"/>
      <c r="G224" s="21"/>
      <c r="H224" s="21"/>
      <c r="I224" s="22"/>
      <c r="J224" s="19"/>
      <c r="K224" s="19"/>
      <c r="L224" s="20">
        <f>Table14[[#This Row],[Net Weight of 1 piece in kg]]*Table14[[#This Row],[Material 1 share of total (combined total of all materials shall equal 100%)]]</f>
        <v>0</v>
      </c>
      <c r="M224" s="81"/>
      <c r="N224" s="20">
        <f>(Table14[[#This Row],[Weight Material 1 in kg]]+(Table14[[#This Row],[Weight Material 1 in kg]]*Table14[[#This Row],[How much of material 1 is wasted in production? State in % of Material 1]]))*Table14[[#This Row],[Emission Factor Material 1 in kg CO2-eq/kg]]</f>
        <v>0</v>
      </c>
      <c r="O224" s="21"/>
      <c r="P224" s="21"/>
      <c r="Q224" s="21"/>
      <c r="R224" s="22"/>
      <c r="S224" s="19"/>
      <c r="T224" s="19"/>
      <c r="U224" s="20">
        <f>Table14[[#This Row],[Net Weight of 1 piece in kg]]*O224</f>
        <v>0</v>
      </c>
      <c r="V224" s="81"/>
      <c r="W224" s="20">
        <f>(Table14[[#This Row],[Weight of Material 2 in kg]]*Table14[[#This Row],[How much of material 2 is wasted in production? State in % of Material 2]]+Table14[[#This Row],[Weight of Material 2 in kg]])*Table14[[#This Row],[Emission Factor Material 2 kg CO2-eq/kg]]</f>
        <v>0</v>
      </c>
      <c r="X224" s="23"/>
      <c r="Y224" s="23"/>
      <c r="Z224" s="23"/>
      <c r="AA224" s="22"/>
      <c r="AB224" s="19"/>
      <c r="AC224" s="19"/>
      <c r="AD224" s="20">
        <f>Table14[[#This Row],[Net Weight of 1 piece in kg]]*X224</f>
        <v>0</v>
      </c>
      <c r="AE224" s="81"/>
      <c r="AF224" s="20">
        <f>(Table14[[#This Row],[Weight of Material 3 in kg]]*Table14[[#This Row],[How much of material 3 is wasted in production? State in % of Material 3]]+Table14[[#This Row],[Weight of Material 3 in kg]])*Table14[[#This Row],[Emission Factor Material 3 in kg CO2-eq/kg]]</f>
        <v>0</v>
      </c>
      <c r="AG224" s="23"/>
      <c r="AH224" s="23"/>
      <c r="AI224" s="23"/>
      <c r="AJ224" s="22"/>
      <c r="AK224" s="19"/>
      <c r="AL224" s="19"/>
      <c r="AM224" s="20">
        <f>Table14[[#This Row],[Net Weight of 1 piece in kg]]*Table14[[#This Row],[Material 4 share of total (combined total of all materials shall equal 100%)]]</f>
        <v>0</v>
      </c>
      <c r="AN224" s="81"/>
      <c r="AO224" s="20">
        <f>(Table14[[#This Row],[Weight of Material 4 in kg]]*Table14[[#This Row],[How much of material 4 is wasted in production? State in % of Material 4]]+Table14[[#This Row],[Weight of Material 4 in kg]])*Table14[[#This Row],[Emission Factor Secondary Material 4 in kg CO2-eq/kg]]</f>
        <v>0</v>
      </c>
      <c r="AP224" s="20">
        <f>Table14[[#This Row],[Emissios Material 1 in kg CO2-eq/pc]]+Table14[[#This Row],[emissions Material 2 in kg CO2-eq/pc]]+Table14[[#This Row],[Emisison of Material 3 in kg CO2-eq/pc]]+Table14[[#This Row],[Emissions of Material 4 in kg CO2-eq/pc]]</f>
        <v>0</v>
      </c>
      <c r="AQ224" s="19"/>
      <c r="AR224" s="19"/>
      <c r="AS224" s="24">
        <f>Table14[[#This Row],[Option 1 Processing: electricity consumption per piece in kwh]]+Table14[[#This Row],[Option 1 Processing: additional prodcution process electricity consumption per piece in kwh]]</f>
        <v>0</v>
      </c>
      <c r="AT224" s="40"/>
      <c r="AU224" s="19"/>
      <c r="AV224" s="41">
        <f>IF(Table14[[#This Row],[Option 2 Processing: Hourly eletricity consumption of process]]="",0,Table14[[#This Row],[Option 2 Processing: Hourly eletricity consumption of process]]/Table14[[#This Row],[Option 2: Pieces per hour]])</f>
        <v>0</v>
      </c>
      <c r="AW224" s="19"/>
      <c r="AX224" s="63"/>
      <c r="AY224" s="19"/>
      <c r="AZ224" s="41">
        <f>(Table14[[#This Row],[Option 1: Total electricity consumption in kwh per piece]]+AV224)*AW224</f>
        <v>0</v>
      </c>
      <c r="BA224" s="42"/>
      <c r="BB224" s="40"/>
      <c r="BC224" s="40"/>
      <c r="BD224" s="23"/>
      <c r="BE224" s="47">
        <f t="shared" si="8"/>
        <v>0</v>
      </c>
      <c r="BF224" s="20" t="e">
        <f t="shared" si="9"/>
        <v>#DIV/0!</v>
      </c>
    </row>
    <row r="225" spans="1:58" x14ac:dyDescent="0.35">
      <c r="A225" s="19"/>
      <c r="B225" s="19"/>
      <c r="C225" s="19"/>
      <c r="D22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5" s="20">
        <f>Table14[[#This Row],[Net Weight of 1 piece in kg]]+Table14[[#This Row],[Waste in kg per piece (please see waste % per material 1-4)]]</f>
        <v>0</v>
      </c>
      <c r="F225" s="21"/>
      <c r="G225" s="21"/>
      <c r="H225" s="21"/>
      <c r="I225" s="22"/>
      <c r="J225" s="19"/>
      <c r="K225" s="19"/>
      <c r="L225" s="20">
        <f>Table14[[#This Row],[Net Weight of 1 piece in kg]]*Table14[[#This Row],[Material 1 share of total (combined total of all materials shall equal 100%)]]</f>
        <v>0</v>
      </c>
      <c r="M225" s="81"/>
      <c r="N225" s="20">
        <f>(Table14[[#This Row],[Weight Material 1 in kg]]+(Table14[[#This Row],[Weight Material 1 in kg]]*Table14[[#This Row],[How much of material 1 is wasted in production? State in % of Material 1]]))*Table14[[#This Row],[Emission Factor Material 1 in kg CO2-eq/kg]]</f>
        <v>0</v>
      </c>
      <c r="O225" s="21"/>
      <c r="P225" s="21"/>
      <c r="Q225" s="21"/>
      <c r="R225" s="22"/>
      <c r="S225" s="19"/>
      <c r="T225" s="19"/>
      <c r="U225" s="20">
        <f>Table14[[#This Row],[Net Weight of 1 piece in kg]]*O225</f>
        <v>0</v>
      </c>
      <c r="V225" s="81"/>
      <c r="W225" s="20">
        <f>(Table14[[#This Row],[Weight of Material 2 in kg]]*Table14[[#This Row],[How much of material 2 is wasted in production? State in % of Material 2]]+Table14[[#This Row],[Weight of Material 2 in kg]])*Table14[[#This Row],[Emission Factor Material 2 kg CO2-eq/kg]]</f>
        <v>0</v>
      </c>
      <c r="X225" s="23"/>
      <c r="Y225" s="23"/>
      <c r="Z225" s="23"/>
      <c r="AA225" s="22"/>
      <c r="AB225" s="19"/>
      <c r="AC225" s="19"/>
      <c r="AD225" s="20">
        <f>Table14[[#This Row],[Net Weight of 1 piece in kg]]*X225</f>
        <v>0</v>
      </c>
      <c r="AE225" s="81"/>
      <c r="AF225" s="20">
        <f>(Table14[[#This Row],[Weight of Material 3 in kg]]*Table14[[#This Row],[How much of material 3 is wasted in production? State in % of Material 3]]+Table14[[#This Row],[Weight of Material 3 in kg]])*Table14[[#This Row],[Emission Factor Material 3 in kg CO2-eq/kg]]</f>
        <v>0</v>
      </c>
      <c r="AG225" s="23"/>
      <c r="AH225" s="23"/>
      <c r="AI225" s="23"/>
      <c r="AJ225" s="22"/>
      <c r="AK225" s="19"/>
      <c r="AL225" s="19"/>
      <c r="AM225" s="20">
        <f>Table14[[#This Row],[Net Weight of 1 piece in kg]]*Table14[[#This Row],[Material 4 share of total (combined total of all materials shall equal 100%)]]</f>
        <v>0</v>
      </c>
      <c r="AN225" s="81"/>
      <c r="AO225" s="20">
        <f>(Table14[[#This Row],[Weight of Material 4 in kg]]*Table14[[#This Row],[How much of material 4 is wasted in production? State in % of Material 4]]+Table14[[#This Row],[Weight of Material 4 in kg]])*Table14[[#This Row],[Emission Factor Secondary Material 4 in kg CO2-eq/kg]]</f>
        <v>0</v>
      </c>
      <c r="AP225" s="20">
        <f>Table14[[#This Row],[Emissios Material 1 in kg CO2-eq/pc]]+Table14[[#This Row],[emissions Material 2 in kg CO2-eq/pc]]+Table14[[#This Row],[Emisison of Material 3 in kg CO2-eq/pc]]+Table14[[#This Row],[Emissions of Material 4 in kg CO2-eq/pc]]</f>
        <v>0</v>
      </c>
      <c r="AQ225" s="19"/>
      <c r="AR225" s="19"/>
      <c r="AS225" s="24">
        <f>Table14[[#This Row],[Option 1 Processing: electricity consumption per piece in kwh]]+Table14[[#This Row],[Option 1 Processing: additional prodcution process electricity consumption per piece in kwh]]</f>
        <v>0</v>
      </c>
      <c r="AT225" s="40"/>
      <c r="AU225" s="19"/>
      <c r="AV225" s="41">
        <f>IF(Table14[[#This Row],[Option 2 Processing: Hourly eletricity consumption of process]]="",0,Table14[[#This Row],[Option 2 Processing: Hourly eletricity consumption of process]]/Table14[[#This Row],[Option 2: Pieces per hour]])</f>
        <v>0</v>
      </c>
      <c r="AW225" s="19"/>
      <c r="AX225" s="63"/>
      <c r="AY225" s="19"/>
      <c r="AZ225" s="41">
        <f>(Table14[[#This Row],[Option 1: Total electricity consumption in kwh per piece]]+AV225)*AW225</f>
        <v>0</v>
      </c>
      <c r="BA225" s="42"/>
      <c r="BB225" s="40"/>
      <c r="BC225" s="40"/>
      <c r="BD225" s="23"/>
      <c r="BE225" s="47">
        <f t="shared" si="8"/>
        <v>0</v>
      </c>
      <c r="BF225" s="20" t="e">
        <f t="shared" si="9"/>
        <v>#DIV/0!</v>
      </c>
    </row>
    <row r="226" spans="1:58" x14ac:dyDescent="0.35">
      <c r="A226" s="19"/>
      <c r="B226" s="19"/>
      <c r="C226" s="19"/>
      <c r="D22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6" s="20">
        <f>Table14[[#This Row],[Net Weight of 1 piece in kg]]+Table14[[#This Row],[Waste in kg per piece (please see waste % per material 1-4)]]</f>
        <v>0</v>
      </c>
      <c r="F226" s="21"/>
      <c r="G226" s="21"/>
      <c r="H226" s="21"/>
      <c r="I226" s="22"/>
      <c r="J226" s="19"/>
      <c r="K226" s="19"/>
      <c r="L226" s="20">
        <f>Table14[[#This Row],[Net Weight of 1 piece in kg]]*Table14[[#This Row],[Material 1 share of total (combined total of all materials shall equal 100%)]]</f>
        <v>0</v>
      </c>
      <c r="M226" s="81"/>
      <c r="N226" s="20">
        <f>(Table14[[#This Row],[Weight Material 1 in kg]]+(Table14[[#This Row],[Weight Material 1 in kg]]*Table14[[#This Row],[How much of material 1 is wasted in production? State in % of Material 1]]))*Table14[[#This Row],[Emission Factor Material 1 in kg CO2-eq/kg]]</f>
        <v>0</v>
      </c>
      <c r="O226" s="21"/>
      <c r="P226" s="21"/>
      <c r="Q226" s="21"/>
      <c r="R226" s="22"/>
      <c r="S226" s="19"/>
      <c r="T226" s="19"/>
      <c r="U226" s="20">
        <f>Table14[[#This Row],[Net Weight of 1 piece in kg]]*O226</f>
        <v>0</v>
      </c>
      <c r="V226" s="81"/>
      <c r="W226" s="20">
        <f>(Table14[[#This Row],[Weight of Material 2 in kg]]*Table14[[#This Row],[How much of material 2 is wasted in production? State in % of Material 2]]+Table14[[#This Row],[Weight of Material 2 in kg]])*Table14[[#This Row],[Emission Factor Material 2 kg CO2-eq/kg]]</f>
        <v>0</v>
      </c>
      <c r="X226" s="23"/>
      <c r="Y226" s="23"/>
      <c r="Z226" s="23"/>
      <c r="AA226" s="22"/>
      <c r="AB226" s="19"/>
      <c r="AC226" s="19"/>
      <c r="AD226" s="20">
        <f>Table14[[#This Row],[Net Weight of 1 piece in kg]]*X226</f>
        <v>0</v>
      </c>
      <c r="AE226" s="81"/>
      <c r="AF226" s="20">
        <f>(Table14[[#This Row],[Weight of Material 3 in kg]]*Table14[[#This Row],[How much of material 3 is wasted in production? State in % of Material 3]]+Table14[[#This Row],[Weight of Material 3 in kg]])*Table14[[#This Row],[Emission Factor Material 3 in kg CO2-eq/kg]]</f>
        <v>0</v>
      </c>
      <c r="AG226" s="23"/>
      <c r="AH226" s="23"/>
      <c r="AI226" s="23"/>
      <c r="AJ226" s="22"/>
      <c r="AK226" s="19"/>
      <c r="AL226" s="19"/>
      <c r="AM226" s="20">
        <f>Table14[[#This Row],[Net Weight of 1 piece in kg]]*Table14[[#This Row],[Material 4 share of total (combined total of all materials shall equal 100%)]]</f>
        <v>0</v>
      </c>
      <c r="AN226" s="81"/>
      <c r="AO226" s="20">
        <f>(Table14[[#This Row],[Weight of Material 4 in kg]]*Table14[[#This Row],[How much of material 4 is wasted in production? State in % of Material 4]]+Table14[[#This Row],[Weight of Material 4 in kg]])*Table14[[#This Row],[Emission Factor Secondary Material 4 in kg CO2-eq/kg]]</f>
        <v>0</v>
      </c>
      <c r="AP226" s="20">
        <f>Table14[[#This Row],[Emissios Material 1 in kg CO2-eq/pc]]+Table14[[#This Row],[emissions Material 2 in kg CO2-eq/pc]]+Table14[[#This Row],[Emisison of Material 3 in kg CO2-eq/pc]]+Table14[[#This Row],[Emissions of Material 4 in kg CO2-eq/pc]]</f>
        <v>0</v>
      </c>
      <c r="AQ226" s="19"/>
      <c r="AR226" s="19"/>
      <c r="AS226" s="24">
        <f>Table14[[#This Row],[Option 1 Processing: electricity consumption per piece in kwh]]+Table14[[#This Row],[Option 1 Processing: additional prodcution process electricity consumption per piece in kwh]]</f>
        <v>0</v>
      </c>
      <c r="AT226" s="40"/>
      <c r="AU226" s="19"/>
      <c r="AV226" s="41">
        <f>IF(Table14[[#This Row],[Option 2 Processing: Hourly eletricity consumption of process]]="",0,Table14[[#This Row],[Option 2 Processing: Hourly eletricity consumption of process]]/Table14[[#This Row],[Option 2: Pieces per hour]])</f>
        <v>0</v>
      </c>
      <c r="AW226" s="19"/>
      <c r="AX226" s="63"/>
      <c r="AY226" s="19"/>
      <c r="AZ226" s="41">
        <f>(Table14[[#This Row],[Option 1: Total electricity consumption in kwh per piece]]+AV226)*AW226</f>
        <v>0</v>
      </c>
      <c r="BA226" s="42"/>
      <c r="BB226" s="40"/>
      <c r="BC226" s="40"/>
      <c r="BD226" s="23"/>
      <c r="BE226" s="47">
        <f t="shared" si="8"/>
        <v>0</v>
      </c>
      <c r="BF226" s="20" t="e">
        <f t="shared" si="9"/>
        <v>#DIV/0!</v>
      </c>
    </row>
    <row r="227" spans="1:58" x14ac:dyDescent="0.35">
      <c r="A227" s="19"/>
      <c r="B227" s="19"/>
      <c r="C227" s="19"/>
      <c r="D22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7" s="20">
        <f>Table14[[#This Row],[Net Weight of 1 piece in kg]]+Table14[[#This Row],[Waste in kg per piece (please see waste % per material 1-4)]]</f>
        <v>0</v>
      </c>
      <c r="F227" s="21"/>
      <c r="G227" s="21"/>
      <c r="H227" s="21"/>
      <c r="I227" s="22"/>
      <c r="J227" s="19"/>
      <c r="K227" s="19"/>
      <c r="L227" s="20">
        <f>Table14[[#This Row],[Net Weight of 1 piece in kg]]*Table14[[#This Row],[Material 1 share of total (combined total of all materials shall equal 100%)]]</f>
        <v>0</v>
      </c>
      <c r="M227" s="81"/>
      <c r="N227" s="20">
        <f>(Table14[[#This Row],[Weight Material 1 in kg]]+(Table14[[#This Row],[Weight Material 1 in kg]]*Table14[[#This Row],[How much of material 1 is wasted in production? State in % of Material 1]]))*Table14[[#This Row],[Emission Factor Material 1 in kg CO2-eq/kg]]</f>
        <v>0</v>
      </c>
      <c r="O227" s="21"/>
      <c r="P227" s="21"/>
      <c r="Q227" s="21"/>
      <c r="R227" s="22"/>
      <c r="S227" s="19"/>
      <c r="T227" s="19"/>
      <c r="U227" s="20">
        <f>Table14[[#This Row],[Net Weight of 1 piece in kg]]*O227</f>
        <v>0</v>
      </c>
      <c r="V227" s="81"/>
      <c r="W227" s="20">
        <f>(Table14[[#This Row],[Weight of Material 2 in kg]]*Table14[[#This Row],[How much of material 2 is wasted in production? State in % of Material 2]]+Table14[[#This Row],[Weight of Material 2 in kg]])*Table14[[#This Row],[Emission Factor Material 2 kg CO2-eq/kg]]</f>
        <v>0</v>
      </c>
      <c r="X227" s="23"/>
      <c r="Y227" s="23"/>
      <c r="Z227" s="23"/>
      <c r="AA227" s="22"/>
      <c r="AB227" s="19"/>
      <c r="AC227" s="19"/>
      <c r="AD227" s="20">
        <f>Table14[[#This Row],[Net Weight of 1 piece in kg]]*X227</f>
        <v>0</v>
      </c>
      <c r="AE227" s="81"/>
      <c r="AF227" s="20">
        <f>(Table14[[#This Row],[Weight of Material 3 in kg]]*Table14[[#This Row],[How much of material 3 is wasted in production? State in % of Material 3]]+Table14[[#This Row],[Weight of Material 3 in kg]])*Table14[[#This Row],[Emission Factor Material 3 in kg CO2-eq/kg]]</f>
        <v>0</v>
      </c>
      <c r="AG227" s="23"/>
      <c r="AH227" s="23"/>
      <c r="AI227" s="23"/>
      <c r="AJ227" s="22"/>
      <c r="AK227" s="19"/>
      <c r="AL227" s="19"/>
      <c r="AM227" s="20">
        <f>Table14[[#This Row],[Net Weight of 1 piece in kg]]*Table14[[#This Row],[Material 4 share of total (combined total of all materials shall equal 100%)]]</f>
        <v>0</v>
      </c>
      <c r="AN227" s="81"/>
      <c r="AO227" s="20">
        <f>(Table14[[#This Row],[Weight of Material 4 in kg]]*Table14[[#This Row],[How much of material 4 is wasted in production? State in % of Material 4]]+Table14[[#This Row],[Weight of Material 4 in kg]])*Table14[[#This Row],[Emission Factor Secondary Material 4 in kg CO2-eq/kg]]</f>
        <v>0</v>
      </c>
      <c r="AP227" s="20">
        <f>Table14[[#This Row],[Emissios Material 1 in kg CO2-eq/pc]]+Table14[[#This Row],[emissions Material 2 in kg CO2-eq/pc]]+Table14[[#This Row],[Emisison of Material 3 in kg CO2-eq/pc]]+Table14[[#This Row],[Emissions of Material 4 in kg CO2-eq/pc]]</f>
        <v>0</v>
      </c>
      <c r="AQ227" s="19"/>
      <c r="AR227" s="19"/>
      <c r="AS227" s="24">
        <f>Table14[[#This Row],[Option 1 Processing: electricity consumption per piece in kwh]]+Table14[[#This Row],[Option 1 Processing: additional prodcution process electricity consumption per piece in kwh]]</f>
        <v>0</v>
      </c>
      <c r="AT227" s="40"/>
      <c r="AU227" s="19"/>
      <c r="AV227" s="41">
        <f>IF(Table14[[#This Row],[Option 2 Processing: Hourly eletricity consumption of process]]="",0,Table14[[#This Row],[Option 2 Processing: Hourly eletricity consumption of process]]/Table14[[#This Row],[Option 2: Pieces per hour]])</f>
        <v>0</v>
      </c>
      <c r="AW227" s="19"/>
      <c r="AX227" s="63"/>
      <c r="AY227" s="19"/>
      <c r="AZ227" s="41">
        <f>(Table14[[#This Row],[Option 1: Total electricity consumption in kwh per piece]]+AV227)*AW227</f>
        <v>0</v>
      </c>
      <c r="BA227" s="42"/>
      <c r="BB227" s="40"/>
      <c r="BC227" s="40"/>
      <c r="BD227" s="23"/>
      <c r="BE227" s="47">
        <f t="shared" si="8"/>
        <v>0</v>
      </c>
      <c r="BF227" s="20" t="e">
        <f t="shared" si="9"/>
        <v>#DIV/0!</v>
      </c>
    </row>
    <row r="228" spans="1:58" x14ac:dyDescent="0.35">
      <c r="A228" s="19"/>
      <c r="B228" s="19"/>
      <c r="C228" s="19"/>
      <c r="D22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8" s="20">
        <f>Table14[[#This Row],[Net Weight of 1 piece in kg]]+Table14[[#This Row],[Waste in kg per piece (please see waste % per material 1-4)]]</f>
        <v>0</v>
      </c>
      <c r="F228" s="21"/>
      <c r="G228" s="21"/>
      <c r="H228" s="21"/>
      <c r="I228" s="22"/>
      <c r="J228" s="19"/>
      <c r="K228" s="19"/>
      <c r="L228" s="20">
        <f>Table14[[#This Row],[Net Weight of 1 piece in kg]]*Table14[[#This Row],[Material 1 share of total (combined total of all materials shall equal 100%)]]</f>
        <v>0</v>
      </c>
      <c r="M228" s="81"/>
      <c r="N228" s="20">
        <f>(Table14[[#This Row],[Weight Material 1 in kg]]+(Table14[[#This Row],[Weight Material 1 in kg]]*Table14[[#This Row],[How much of material 1 is wasted in production? State in % of Material 1]]))*Table14[[#This Row],[Emission Factor Material 1 in kg CO2-eq/kg]]</f>
        <v>0</v>
      </c>
      <c r="O228" s="21"/>
      <c r="P228" s="21"/>
      <c r="Q228" s="21"/>
      <c r="R228" s="22"/>
      <c r="S228" s="19"/>
      <c r="T228" s="19"/>
      <c r="U228" s="20">
        <f>Table14[[#This Row],[Net Weight of 1 piece in kg]]*O228</f>
        <v>0</v>
      </c>
      <c r="V228" s="81"/>
      <c r="W228" s="20">
        <f>(Table14[[#This Row],[Weight of Material 2 in kg]]*Table14[[#This Row],[How much of material 2 is wasted in production? State in % of Material 2]]+Table14[[#This Row],[Weight of Material 2 in kg]])*Table14[[#This Row],[Emission Factor Material 2 kg CO2-eq/kg]]</f>
        <v>0</v>
      </c>
      <c r="X228" s="23"/>
      <c r="Y228" s="23"/>
      <c r="Z228" s="23"/>
      <c r="AA228" s="22"/>
      <c r="AB228" s="19"/>
      <c r="AC228" s="19"/>
      <c r="AD228" s="20">
        <f>Table14[[#This Row],[Net Weight of 1 piece in kg]]*X228</f>
        <v>0</v>
      </c>
      <c r="AE228" s="81"/>
      <c r="AF228" s="20">
        <f>(Table14[[#This Row],[Weight of Material 3 in kg]]*Table14[[#This Row],[How much of material 3 is wasted in production? State in % of Material 3]]+Table14[[#This Row],[Weight of Material 3 in kg]])*Table14[[#This Row],[Emission Factor Material 3 in kg CO2-eq/kg]]</f>
        <v>0</v>
      </c>
      <c r="AG228" s="23"/>
      <c r="AH228" s="23"/>
      <c r="AI228" s="23"/>
      <c r="AJ228" s="22"/>
      <c r="AK228" s="19"/>
      <c r="AL228" s="19"/>
      <c r="AM228" s="20">
        <f>Table14[[#This Row],[Net Weight of 1 piece in kg]]*Table14[[#This Row],[Material 4 share of total (combined total of all materials shall equal 100%)]]</f>
        <v>0</v>
      </c>
      <c r="AN228" s="81"/>
      <c r="AO228" s="20">
        <f>(Table14[[#This Row],[Weight of Material 4 in kg]]*Table14[[#This Row],[How much of material 4 is wasted in production? State in % of Material 4]]+Table14[[#This Row],[Weight of Material 4 in kg]])*Table14[[#This Row],[Emission Factor Secondary Material 4 in kg CO2-eq/kg]]</f>
        <v>0</v>
      </c>
      <c r="AP228" s="20">
        <f>Table14[[#This Row],[Emissios Material 1 in kg CO2-eq/pc]]+Table14[[#This Row],[emissions Material 2 in kg CO2-eq/pc]]+Table14[[#This Row],[Emisison of Material 3 in kg CO2-eq/pc]]+Table14[[#This Row],[Emissions of Material 4 in kg CO2-eq/pc]]</f>
        <v>0</v>
      </c>
      <c r="AQ228" s="19"/>
      <c r="AR228" s="19"/>
      <c r="AS228" s="24">
        <f>Table14[[#This Row],[Option 1 Processing: electricity consumption per piece in kwh]]+Table14[[#This Row],[Option 1 Processing: additional prodcution process electricity consumption per piece in kwh]]</f>
        <v>0</v>
      </c>
      <c r="AT228" s="40"/>
      <c r="AU228" s="19"/>
      <c r="AV228" s="41">
        <f>IF(Table14[[#This Row],[Option 2 Processing: Hourly eletricity consumption of process]]="",0,Table14[[#This Row],[Option 2 Processing: Hourly eletricity consumption of process]]/Table14[[#This Row],[Option 2: Pieces per hour]])</f>
        <v>0</v>
      </c>
      <c r="AW228" s="19"/>
      <c r="AX228" s="63"/>
      <c r="AY228" s="19"/>
      <c r="AZ228" s="41">
        <f>(Table14[[#This Row],[Option 1: Total electricity consumption in kwh per piece]]+AV228)*AW228</f>
        <v>0</v>
      </c>
      <c r="BA228" s="42"/>
      <c r="BB228" s="40"/>
      <c r="BC228" s="40"/>
      <c r="BD228" s="23"/>
      <c r="BE228" s="47">
        <f t="shared" si="8"/>
        <v>0</v>
      </c>
      <c r="BF228" s="20" t="e">
        <f t="shared" si="9"/>
        <v>#DIV/0!</v>
      </c>
    </row>
    <row r="229" spans="1:58" x14ac:dyDescent="0.35">
      <c r="A229" s="19"/>
      <c r="B229" s="19"/>
      <c r="C229" s="19"/>
      <c r="D22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9" s="20">
        <f>Table14[[#This Row],[Net Weight of 1 piece in kg]]+Table14[[#This Row],[Waste in kg per piece (please see waste % per material 1-4)]]</f>
        <v>0</v>
      </c>
      <c r="F229" s="21"/>
      <c r="G229" s="21"/>
      <c r="H229" s="21"/>
      <c r="I229" s="22"/>
      <c r="J229" s="19"/>
      <c r="K229" s="19"/>
      <c r="L229" s="20">
        <f>Table14[[#This Row],[Net Weight of 1 piece in kg]]*Table14[[#This Row],[Material 1 share of total (combined total of all materials shall equal 100%)]]</f>
        <v>0</v>
      </c>
      <c r="M229" s="81"/>
      <c r="N229" s="20">
        <f>(Table14[[#This Row],[Weight Material 1 in kg]]+(Table14[[#This Row],[Weight Material 1 in kg]]*Table14[[#This Row],[How much of material 1 is wasted in production? State in % of Material 1]]))*Table14[[#This Row],[Emission Factor Material 1 in kg CO2-eq/kg]]</f>
        <v>0</v>
      </c>
      <c r="O229" s="21"/>
      <c r="P229" s="21"/>
      <c r="Q229" s="21"/>
      <c r="R229" s="22"/>
      <c r="S229" s="19"/>
      <c r="T229" s="19"/>
      <c r="U229" s="20">
        <f>Table14[[#This Row],[Net Weight of 1 piece in kg]]*O229</f>
        <v>0</v>
      </c>
      <c r="V229" s="81"/>
      <c r="W229" s="20">
        <f>(Table14[[#This Row],[Weight of Material 2 in kg]]*Table14[[#This Row],[How much of material 2 is wasted in production? State in % of Material 2]]+Table14[[#This Row],[Weight of Material 2 in kg]])*Table14[[#This Row],[Emission Factor Material 2 kg CO2-eq/kg]]</f>
        <v>0</v>
      </c>
      <c r="X229" s="23"/>
      <c r="Y229" s="23"/>
      <c r="Z229" s="23"/>
      <c r="AA229" s="22"/>
      <c r="AB229" s="19"/>
      <c r="AC229" s="19"/>
      <c r="AD229" s="20">
        <f>Table14[[#This Row],[Net Weight of 1 piece in kg]]*X229</f>
        <v>0</v>
      </c>
      <c r="AE229" s="81"/>
      <c r="AF229" s="20">
        <f>(Table14[[#This Row],[Weight of Material 3 in kg]]*Table14[[#This Row],[How much of material 3 is wasted in production? State in % of Material 3]]+Table14[[#This Row],[Weight of Material 3 in kg]])*Table14[[#This Row],[Emission Factor Material 3 in kg CO2-eq/kg]]</f>
        <v>0</v>
      </c>
      <c r="AG229" s="23"/>
      <c r="AH229" s="23"/>
      <c r="AI229" s="23"/>
      <c r="AJ229" s="22"/>
      <c r="AK229" s="19"/>
      <c r="AL229" s="19"/>
      <c r="AM229" s="20">
        <f>Table14[[#This Row],[Net Weight of 1 piece in kg]]*Table14[[#This Row],[Material 4 share of total (combined total of all materials shall equal 100%)]]</f>
        <v>0</v>
      </c>
      <c r="AN229" s="81"/>
      <c r="AO229" s="20">
        <f>(Table14[[#This Row],[Weight of Material 4 in kg]]*Table14[[#This Row],[How much of material 4 is wasted in production? State in % of Material 4]]+Table14[[#This Row],[Weight of Material 4 in kg]])*Table14[[#This Row],[Emission Factor Secondary Material 4 in kg CO2-eq/kg]]</f>
        <v>0</v>
      </c>
      <c r="AP229" s="20">
        <f>Table14[[#This Row],[Emissios Material 1 in kg CO2-eq/pc]]+Table14[[#This Row],[emissions Material 2 in kg CO2-eq/pc]]+Table14[[#This Row],[Emisison of Material 3 in kg CO2-eq/pc]]+Table14[[#This Row],[Emissions of Material 4 in kg CO2-eq/pc]]</f>
        <v>0</v>
      </c>
      <c r="AQ229" s="19"/>
      <c r="AR229" s="19"/>
      <c r="AS229" s="24">
        <f>Table14[[#This Row],[Option 1 Processing: electricity consumption per piece in kwh]]+Table14[[#This Row],[Option 1 Processing: additional prodcution process electricity consumption per piece in kwh]]</f>
        <v>0</v>
      </c>
      <c r="AT229" s="40"/>
      <c r="AU229" s="19"/>
      <c r="AV229" s="41">
        <f>IF(Table14[[#This Row],[Option 2 Processing: Hourly eletricity consumption of process]]="",0,Table14[[#This Row],[Option 2 Processing: Hourly eletricity consumption of process]]/Table14[[#This Row],[Option 2: Pieces per hour]])</f>
        <v>0</v>
      </c>
      <c r="AW229" s="19"/>
      <c r="AX229" s="63"/>
      <c r="AY229" s="19"/>
      <c r="AZ229" s="41">
        <f>(Table14[[#This Row],[Option 1: Total electricity consumption in kwh per piece]]+AV229)*AW229</f>
        <v>0</v>
      </c>
      <c r="BA229" s="42"/>
      <c r="BB229" s="40"/>
      <c r="BC229" s="40"/>
      <c r="BD229" s="23"/>
      <c r="BE229" s="47">
        <f t="shared" si="8"/>
        <v>0</v>
      </c>
      <c r="BF229" s="20" t="e">
        <f t="shared" si="9"/>
        <v>#DIV/0!</v>
      </c>
    </row>
    <row r="230" spans="1:58" x14ac:dyDescent="0.35">
      <c r="A230" s="19"/>
      <c r="B230" s="19"/>
      <c r="C230" s="19"/>
      <c r="D23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0" s="20">
        <f>Table14[[#This Row],[Net Weight of 1 piece in kg]]+Table14[[#This Row],[Waste in kg per piece (please see waste % per material 1-4)]]</f>
        <v>0</v>
      </c>
      <c r="F230" s="21"/>
      <c r="G230" s="21"/>
      <c r="H230" s="21"/>
      <c r="I230" s="22"/>
      <c r="J230" s="19"/>
      <c r="K230" s="19"/>
      <c r="L230" s="20">
        <f>Table14[[#This Row],[Net Weight of 1 piece in kg]]*Table14[[#This Row],[Material 1 share of total (combined total of all materials shall equal 100%)]]</f>
        <v>0</v>
      </c>
      <c r="M230" s="81"/>
      <c r="N230" s="20">
        <f>(Table14[[#This Row],[Weight Material 1 in kg]]+(Table14[[#This Row],[Weight Material 1 in kg]]*Table14[[#This Row],[How much of material 1 is wasted in production? State in % of Material 1]]))*Table14[[#This Row],[Emission Factor Material 1 in kg CO2-eq/kg]]</f>
        <v>0</v>
      </c>
      <c r="O230" s="21"/>
      <c r="P230" s="21"/>
      <c r="Q230" s="21"/>
      <c r="R230" s="22"/>
      <c r="S230" s="19"/>
      <c r="T230" s="19"/>
      <c r="U230" s="20">
        <f>Table14[[#This Row],[Net Weight of 1 piece in kg]]*O230</f>
        <v>0</v>
      </c>
      <c r="V230" s="81"/>
      <c r="W230" s="20">
        <f>(Table14[[#This Row],[Weight of Material 2 in kg]]*Table14[[#This Row],[How much of material 2 is wasted in production? State in % of Material 2]]+Table14[[#This Row],[Weight of Material 2 in kg]])*Table14[[#This Row],[Emission Factor Material 2 kg CO2-eq/kg]]</f>
        <v>0</v>
      </c>
      <c r="X230" s="23"/>
      <c r="Y230" s="23"/>
      <c r="Z230" s="23"/>
      <c r="AA230" s="22"/>
      <c r="AB230" s="19"/>
      <c r="AC230" s="19"/>
      <c r="AD230" s="20">
        <f>Table14[[#This Row],[Net Weight of 1 piece in kg]]*X230</f>
        <v>0</v>
      </c>
      <c r="AE230" s="81"/>
      <c r="AF230" s="20">
        <f>(Table14[[#This Row],[Weight of Material 3 in kg]]*Table14[[#This Row],[How much of material 3 is wasted in production? State in % of Material 3]]+Table14[[#This Row],[Weight of Material 3 in kg]])*Table14[[#This Row],[Emission Factor Material 3 in kg CO2-eq/kg]]</f>
        <v>0</v>
      </c>
      <c r="AG230" s="23"/>
      <c r="AH230" s="23"/>
      <c r="AI230" s="23"/>
      <c r="AJ230" s="22"/>
      <c r="AK230" s="19"/>
      <c r="AL230" s="19"/>
      <c r="AM230" s="20">
        <f>Table14[[#This Row],[Net Weight of 1 piece in kg]]*Table14[[#This Row],[Material 4 share of total (combined total of all materials shall equal 100%)]]</f>
        <v>0</v>
      </c>
      <c r="AN230" s="81"/>
      <c r="AO230" s="20">
        <f>(Table14[[#This Row],[Weight of Material 4 in kg]]*Table14[[#This Row],[How much of material 4 is wasted in production? State in % of Material 4]]+Table14[[#This Row],[Weight of Material 4 in kg]])*Table14[[#This Row],[Emission Factor Secondary Material 4 in kg CO2-eq/kg]]</f>
        <v>0</v>
      </c>
      <c r="AP230" s="20">
        <f>Table14[[#This Row],[Emissios Material 1 in kg CO2-eq/pc]]+Table14[[#This Row],[emissions Material 2 in kg CO2-eq/pc]]+Table14[[#This Row],[Emisison of Material 3 in kg CO2-eq/pc]]+Table14[[#This Row],[Emissions of Material 4 in kg CO2-eq/pc]]</f>
        <v>0</v>
      </c>
      <c r="AQ230" s="19"/>
      <c r="AR230" s="19"/>
      <c r="AS230" s="24">
        <f>Table14[[#This Row],[Option 1 Processing: electricity consumption per piece in kwh]]+Table14[[#This Row],[Option 1 Processing: additional prodcution process electricity consumption per piece in kwh]]</f>
        <v>0</v>
      </c>
      <c r="AT230" s="40"/>
      <c r="AU230" s="19"/>
      <c r="AV230" s="41">
        <f>IF(Table14[[#This Row],[Option 2 Processing: Hourly eletricity consumption of process]]="",0,Table14[[#This Row],[Option 2 Processing: Hourly eletricity consumption of process]]/Table14[[#This Row],[Option 2: Pieces per hour]])</f>
        <v>0</v>
      </c>
      <c r="AW230" s="19"/>
      <c r="AX230" s="63"/>
      <c r="AY230" s="19"/>
      <c r="AZ230" s="41">
        <f>(Table14[[#This Row],[Option 1: Total electricity consumption in kwh per piece]]+AV230)*AW230</f>
        <v>0</v>
      </c>
      <c r="BA230" s="42"/>
      <c r="BB230" s="40"/>
      <c r="BC230" s="40"/>
      <c r="BD230" s="23"/>
      <c r="BE230" s="47">
        <f t="shared" si="8"/>
        <v>0</v>
      </c>
      <c r="BF230" s="20" t="e">
        <f t="shared" si="9"/>
        <v>#DIV/0!</v>
      </c>
    </row>
    <row r="231" spans="1:58" x14ac:dyDescent="0.35">
      <c r="A231" s="19"/>
      <c r="B231" s="19"/>
      <c r="C231" s="19"/>
      <c r="D23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1" s="20">
        <f>Table14[[#This Row],[Net Weight of 1 piece in kg]]+Table14[[#This Row],[Waste in kg per piece (please see waste % per material 1-4)]]</f>
        <v>0</v>
      </c>
      <c r="F231" s="21"/>
      <c r="G231" s="21"/>
      <c r="H231" s="21"/>
      <c r="I231" s="22"/>
      <c r="J231" s="19"/>
      <c r="K231" s="19"/>
      <c r="L231" s="20">
        <f>Table14[[#This Row],[Net Weight of 1 piece in kg]]*Table14[[#This Row],[Material 1 share of total (combined total of all materials shall equal 100%)]]</f>
        <v>0</v>
      </c>
      <c r="M231" s="81"/>
      <c r="N231" s="20">
        <f>(Table14[[#This Row],[Weight Material 1 in kg]]+(Table14[[#This Row],[Weight Material 1 in kg]]*Table14[[#This Row],[How much of material 1 is wasted in production? State in % of Material 1]]))*Table14[[#This Row],[Emission Factor Material 1 in kg CO2-eq/kg]]</f>
        <v>0</v>
      </c>
      <c r="O231" s="21"/>
      <c r="P231" s="21"/>
      <c r="Q231" s="21"/>
      <c r="R231" s="22"/>
      <c r="S231" s="19"/>
      <c r="T231" s="19"/>
      <c r="U231" s="20">
        <f>Table14[[#This Row],[Net Weight of 1 piece in kg]]*O231</f>
        <v>0</v>
      </c>
      <c r="V231" s="81"/>
      <c r="W231" s="20">
        <f>(Table14[[#This Row],[Weight of Material 2 in kg]]*Table14[[#This Row],[How much of material 2 is wasted in production? State in % of Material 2]]+Table14[[#This Row],[Weight of Material 2 in kg]])*Table14[[#This Row],[Emission Factor Material 2 kg CO2-eq/kg]]</f>
        <v>0</v>
      </c>
      <c r="X231" s="23"/>
      <c r="Y231" s="23"/>
      <c r="Z231" s="23"/>
      <c r="AA231" s="22"/>
      <c r="AB231" s="19"/>
      <c r="AC231" s="19"/>
      <c r="AD231" s="20">
        <f>Table14[[#This Row],[Net Weight of 1 piece in kg]]*X231</f>
        <v>0</v>
      </c>
      <c r="AE231" s="81"/>
      <c r="AF231" s="20">
        <f>(Table14[[#This Row],[Weight of Material 3 in kg]]*Table14[[#This Row],[How much of material 3 is wasted in production? State in % of Material 3]]+Table14[[#This Row],[Weight of Material 3 in kg]])*Table14[[#This Row],[Emission Factor Material 3 in kg CO2-eq/kg]]</f>
        <v>0</v>
      </c>
      <c r="AG231" s="23"/>
      <c r="AH231" s="23"/>
      <c r="AI231" s="23"/>
      <c r="AJ231" s="22"/>
      <c r="AK231" s="19"/>
      <c r="AL231" s="19"/>
      <c r="AM231" s="20">
        <f>Table14[[#This Row],[Net Weight of 1 piece in kg]]*Table14[[#This Row],[Material 4 share of total (combined total of all materials shall equal 100%)]]</f>
        <v>0</v>
      </c>
      <c r="AN231" s="81"/>
      <c r="AO231" s="20">
        <f>(Table14[[#This Row],[Weight of Material 4 in kg]]*Table14[[#This Row],[How much of material 4 is wasted in production? State in % of Material 4]]+Table14[[#This Row],[Weight of Material 4 in kg]])*Table14[[#This Row],[Emission Factor Secondary Material 4 in kg CO2-eq/kg]]</f>
        <v>0</v>
      </c>
      <c r="AP231" s="20">
        <f>Table14[[#This Row],[Emissios Material 1 in kg CO2-eq/pc]]+Table14[[#This Row],[emissions Material 2 in kg CO2-eq/pc]]+Table14[[#This Row],[Emisison of Material 3 in kg CO2-eq/pc]]+Table14[[#This Row],[Emissions of Material 4 in kg CO2-eq/pc]]</f>
        <v>0</v>
      </c>
      <c r="AQ231" s="19"/>
      <c r="AR231" s="19"/>
      <c r="AS231" s="24">
        <f>Table14[[#This Row],[Option 1 Processing: electricity consumption per piece in kwh]]+Table14[[#This Row],[Option 1 Processing: additional prodcution process electricity consumption per piece in kwh]]</f>
        <v>0</v>
      </c>
      <c r="AT231" s="40"/>
      <c r="AU231" s="19"/>
      <c r="AV231" s="41">
        <f>IF(Table14[[#This Row],[Option 2 Processing: Hourly eletricity consumption of process]]="",0,Table14[[#This Row],[Option 2 Processing: Hourly eletricity consumption of process]]/Table14[[#This Row],[Option 2: Pieces per hour]])</f>
        <v>0</v>
      </c>
      <c r="AW231" s="19"/>
      <c r="AX231" s="63"/>
      <c r="AY231" s="19"/>
      <c r="AZ231" s="41">
        <f>(Table14[[#This Row],[Option 1: Total electricity consumption in kwh per piece]]+AV231)*AW231</f>
        <v>0</v>
      </c>
      <c r="BA231" s="42"/>
      <c r="BB231" s="40"/>
      <c r="BC231" s="40"/>
      <c r="BD231" s="23"/>
      <c r="BE231" s="47">
        <f t="shared" si="8"/>
        <v>0</v>
      </c>
      <c r="BF231" s="20" t="e">
        <f t="shared" si="9"/>
        <v>#DIV/0!</v>
      </c>
    </row>
    <row r="232" spans="1:58" x14ac:dyDescent="0.35">
      <c r="A232" s="19"/>
      <c r="B232" s="19"/>
      <c r="C232" s="19"/>
      <c r="D23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2" s="20">
        <f>Table14[[#This Row],[Net Weight of 1 piece in kg]]+Table14[[#This Row],[Waste in kg per piece (please see waste % per material 1-4)]]</f>
        <v>0</v>
      </c>
      <c r="F232" s="21"/>
      <c r="G232" s="21"/>
      <c r="H232" s="21"/>
      <c r="I232" s="22"/>
      <c r="J232" s="19"/>
      <c r="K232" s="19"/>
      <c r="L232" s="20">
        <f>Table14[[#This Row],[Net Weight of 1 piece in kg]]*Table14[[#This Row],[Material 1 share of total (combined total of all materials shall equal 100%)]]</f>
        <v>0</v>
      </c>
      <c r="M232" s="81"/>
      <c r="N232" s="20">
        <f>(Table14[[#This Row],[Weight Material 1 in kg]]+(Table14[[#This Row],[Weight Material 1 in kg]]*Table14[[#This Row],[How much of material 1 is wasted in production? State in % of Material 1]]))*Table14[[#This Row],[Emission Factor Material 1 in kg CO2-eq/kg]]</f>
        <v>0</v>
      </c>
      <c r="O232" s="21"/>
      <c r="P232" s="21"/>
      <c r="Q232" s="21"/>
      <c r="R232" s="22"/>
      <c r="S232" s="19"/>
      <c r="T232" s="19"/>
      <c r="U232" s="20">
        <f>Table14[[#This Row],[Net Weight of 1 piece in kg]]*O232</f>
        <v>0</v>
      </c>
      <c r="V232" s="81"/>
      <c r="W232" s="20">
        <f>(Table14[[#This Row],[Weight of Material 2 in kg]]*Table14[[#This Row],[How much of material 2 is wasted in production? State in % of Material 2]]+Table14[[#This Row],[Weight of Material 2 in kg]])*Table14[[#This Row],[Emission Factor Material 2 kg CO2-eq/kg]]</f>
        <v>0</v>
      </c>
      <c r="X232" s="23"/>
      <c r="Y232" s="23"/>
      <c r="Z232" s="23"/>
      <c r="AA232" s="22"/>
      <c r="AB232" s="19"/>
      <c r="AC232" s="19"/>
      <c r="AD232" s="20">
        <f>Table14[[#This Row],[Net Weight of 1 piece in kg]]*X232</f>
        <v>0</v>
      </c>
      <c r="AE232" s="81"/>
      <c r="AF232" s="20">
        <f>(Table14[[#This Row],[Weight of Material 3 in kg]]*Table14[[#This Row],[How much of material 3 is wasted in production? State in % of Material 3]]+Table14[[#This Row],[Weight of Material 3 in kg]])*Table14[[#This Row],[Emission Factor Material 3 in kg CO2-eq/kg]]</f>
        <v>0</v>
      </c>
      <c r="AG232" s="23"/>
      <c r="AH232" s="23"/>
      <c r="AI232" s="23"/>
      <c r="AJ232" s="22"/>
      <c r="AK232" s="19"/>
      <c r="AL232" s="19"/>
      <c r="AM232" s="20">
        <f>Table14[[#This Row],[Net Weight of 1 piece in kg]]*Table14[[#This Row],[Material 4 share of total (combined total of all materials shall equal 100%)]]</f>
        <v>0</v>
      </c>
      <c r="AN232" s="81"/>
      <c r="AO232" s="20">
        <f>(Table14[[#This Row],[Weight of Material 4 in kg]]*Table14[[#This Row],[How much of material 4 is wasted in production? State in % of Material 4]]+Table14[[#This Row],[Weight of Material 4 in kg]])*Table14[[#This Row],[Emission Factor Secondary Material 4 in kg CO2-eq/kg]]</f>
        <v>0</v>
      </c>
      <c r="AP232" s="20">
        <f>Table14[[#This Row],[Emissios Material 1 in kg CO2-eq/pc]]+Table14[[#This Row],[emissions Material 2 in kg CO2-eq/pc]]+Table14[[#This Row],[Emisison of Material 3 in kg CO2-eq/pc]]+Table14[[#This Row],[Emissions of Material 4 in kg CO2-eq/pc]]</f>
        <v>0</v>
      </c>
      <c r="AQ232" s="19"/>
      <c r="AR232" s="19"/>
      <c r="AS232" s="24">
        <f>Table14[[#This Row],[Option 1 Processing: electricity consumption per piece in kwh]]+Table14[[#This Row],[Option 1 Processing: additional prodcution process electricity consumption per piece in kwh]]</f>
        <v>0</v>
      </c>
      <c r="AT232" s="40"/>
      <c r="AU232" s="19"/>
      <c r="AV232" s="41">
        <f>IF(Table14[[#This Row],[Option 2 Processing: Hourly eletricity consumption of process]]="",0,Table14[[#This Row],[Option 2 Processing: Hourly eletricity consumption of process]]/Table14[[#This Row],[Option 2: Pieces per hour]])</f>
        <v>0</v>
      </c>
      <c r="AW232" s="19"/>
      <c r="AX232" s="63"/>
      <c r="AY232" s="19"/>
      <c r="AZ232" s="41">
        <f>(Table14[[#This Row],[Option 1: Total electricity consumption in kwh per piece]]+AV232)*AW232</f>
        <v>0</v>
      </c>
      <c r="BA232" s="42"/>
      <c r="BB232" s="40"/>
      <c r="BC232" s="40"/>
      <c r="BD232" s="23"/>
      <c r="BE232" s="47">
        <f t="shared" si="8"/>
        <v>0</v>
      </c>
      <c r="BF232" s="20" t="e">
        <f t="shared" si="9"/>
        <v>#DIV/0!</v>
      </c>
    </row>
    <row r="233" spans="1:58" x14ac:dyDescent="0.35">
      <c r="A233" s="19"/>
      <c r="B233" s="19"/>
      <c r="C233" s="19"/>
      <c r="D23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3" s="20">
        <f>Table14[[#This Row],[Net Weight of 1 piece in kg]]+Table14[[#This Row],[Waste in kg per piece (please see waste % per material 1-4)]]</f>
        <v>0</v>
      </c>
      <c r="F233" s="21"/>
      <c r="G233" s="21"/>
      <c r="H233" s="21"/>
      <c r="I233" s="22"/>
      <c r="J233" s="19"/>
      <c r="K233" s="19"/>
      <c r="L233" s="20">
        <f>Table14[[#This Row],[Net Weight of 1 piece in kg]]*Table14[[#This Row],[Material 1 share of total (combined total of all materials shall equal 100%)]]</f>
        <v>0</v>
      </c>
      <c r="M233" s="81"/>
      <c r="N233" s="20">
        <f>(Table14[[#This Row],[Weight Material 1 in kg]]+(Table14[[#This Row],[Weight Material 1 in kg]]*Table14[[#This Row],[How much of material 1 is wasted in production? State in % of Material 1]]))*Table14[[#This Row],[Emission Factor Material 1 in kg CO2-eq/kg]]</f>
        <v>0</v>
      </c>
      <c r="O233" s="21"/>
      <c r="P233" s="21"/>
      <c r="Q233" s="21"/>
      <c r="R233" s="22"/>
      <c r="S233" s="19"/>
      <c r="T233" s="19"/>
      <c r="U233" s="20">
        <f>Table14[[#This Row],[Net Weight of 1 piece in kg]]*O233</f>
        <v>0</v>
      </c>
      <c r="V233" s="81"/>
      <c r="W233" s="20">
        <f>(Table14[[#This Row],[Weight of Material 2 in kg]]*Table14[[#This Row],[How much of material 2 is wasted in production? State in % of Material 2]]+Table14[[#This Row],[Weight of Material 2 in kg]])*Table14[[#This Row],[Emission Factor Material 2 kg CO2-eq/kg]]</f>
        <v>0</v>
      </c>
      <c r="X233" s="23"/>
      <c r="Y233" s="23"/>
      <c r="Z233" s="23"/>
      <c r="AA233" s="22"/>
      <c r="AB233" s="19"/>
      <c r="AC233" s="19"/>
      <c r="AD233" s="20">
        <f>Table14[[#This Row],[Net Weight of 1 piece in kg]]*X233</f>
        <v>0</v>
      </c>
      <c r="AE233" s="81"/>
      <c r="AF233" s="20">
        <f>(Table14[[#This Row],[Weight of Material 3 in kg]]*Table14[[#This Row],[How much of material 3 is wasted in production? State in % of Material 3]]+Table14[[#This Row],[Weight of Material 3 in kg]])*Table14[[#This Row],[Emission Factor Material 3 in kg CO2-eq/kg]]</f>
        <v>0</v>
      </c>
      <c r="AG233" s="23"/>
      <c r="AH233" s="23"/>
      <c r="AI233" s="23"/>
      <c r="AJ233" s="22"/>
      <c r="AK233" s="19"/>
      <c r="AL233" s="19"/>
      <c r="AM233" s="20">
        <f>Table14[[#This Row],[Net Weight of 1 piece in kg]]*Table14[[#This Row],[Material 4 share of total (combined total of all materials shall equal 100%)]]</f>
        <v>0</v>
      </c>
      <c r="AN233" s="81"/>
      <c r="AO233" s="20">
        <f>(Table14[[#This Row],[Weight of Material 4 in kg]]*Table14[[#This Row],[How much of material 4 is wasted in production? State in % of Material 4]]+Table14[[#This Row],[Weight of Material 4 in kg]])*Table14[[#This Row],[Emission Factor Secondary Material 4 in kg CO2-eq/kg]]</f>
        <v>0</v>
      </c>
      <c r="AP233" s="20">
        <f>Table14[[#This Row],[Emissios Material 1 in kg CO2-eq/pc]]+Table14[[#This Row],[emissions Material 2 in kg CO2-eq/pc]]+Table14[[#This Row],[Emisison of Material 3 in kg CO2-eq/pc]]+Table14[[#This Row],[Emissions of Material 4 in kg CO2-eq/pc]]</f>
        <v>0</v>
      </c>
      <c r="AQ233" s="19"/>
      <c r="AR233" s="19"/>
      <c r="AS233" s="24">
        <f>Table14[[#This Row],[Option 1 Processing: electricity consumption per piece in kwh]]+Table14[[#This Row],[Option 1 Processing: additional prodcution process electricity consumption per piece in kwh]]</f>
        <v>0</v>
      </c>
      <c r="AT233" s="40"/>
      <c r="AU233" s="19"/>
      <c r="AV233" s="41">
        <f>IF(Table14[[#This Row],[Option 2 Processing: Hourly eletricity consumption of process]]="",0,Table14[[#This Row],[Option 2 Processing: Hourly eletricity consumption of process]]/Table14[[#This Row],[Option 2: Pieces per hour]])</f>
        <v>0</v>
      </c>
      <c r="AW233" s="19"/>
      <c r="AX233" s="63"/>
      <c r="AY233" s="19"/>
      <c r="AZ233" s="41">
        <f>(Table14[[#This Row],[Option 1: Total electricity consumption in kwh per piece]]+AV233)*AW233</f>
        <v>0</v>
      </c>
      <c r="BA233" s="42"/>
      <c r="BB233" s="40"/>
      <c r="BC233" s="40"/>
      <c r="BD233" s="23"/>
      <c r="BE233" s="47">
        <f t="shared" si="8"/>
        <v>0</v>
      </c>
      <c r="BF233" s="20" t="e">
        <f t="shared" si="9"/>
        <v>#DIV/0!</v>
      </c>
    </row>
    <row r="234" spans="1:58" x14ac:dyDescent="0.35">
      <c r="A234" s="19"/>
      <c r="B234" s="19"/>
      <c r="C234" s="19"/>
      <c r="D23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4" s="20">
        <f>Table14[[#This Row],[Net Weight of 1 piece in kg]]+Table14[[#This Row],[Waste in kg per piece (please see waste % per material 1-4)]]</f>
        <v>0</v>
      </c>
      <c r="F234" s="21"/>
      <c r="G234" s="21"/>
      <c r="H234" s="21"/>
      <c r="I234" s="22"/>
      <c r="J234" s="19"/>
      <c r="K234" s="19"/>
      <c r="L234" s="20">
        <f>Table14[[#This Row],[Net Weight of 1 piece in kg]]*Table14[[#This Row],[Material 1 share of total (combined total of all materials shall equal 100%)]]</f>
        <v>0</v>
      </c>
      <c r="M234" s="81"/>
      <c r="N234" s="20">
        <f>(Table14[[#This Row],[Weight Material 1 in kg]]+(Table14[[#This Row],[Weight Material 1 in kg]]*Table14[[#This Row],[How much of material 1 is wasted in production? State in % of Material 1]]))*Table14[[#This Row],[Emission Factor Material 1 in kg CO2-eq/kg]]</f>
        <v>0</v>
      </c>
      <c r="O234" s="21"/>
      <c r="P234" s="21"/>
      <c r="Q234" s="21"/>
      <c r="R234" s="22"/>
      <c r="S234" s="19"/>
      <c r="T234" s="19"/>
      <c r="U234" s="20">
        <f>Table14[[#This Row],[Net Weight of 1 piece in kg]]*O234</f>
        <v>0</v>
      </c>
      <c r="V234" s="81"/>
      <c r="W234" s="20">
        <f>(Table14[[#This Row],[Weight of Material 2 in kg]]*Table14[[#This Row],[How much of material 2 is wasted in production? State in % of Material 2]]+Table14[[#This Row],[Weight of Material 2 in kg]])*Table14[[#This Row],[Emission Factor Material 2 kg CO2-eq/kg]]</f>
        <v>0</v>
      </c>
      <c r="X234" s="23"/>
      <c r="Y234" s="23"/>
      <c r="Z234" s="23"/>
      <c r="AA234" s="22"/>
      <c r="AB234" s="19"/>
      <c r="AC234" s="19"/>
      <c r="AD234" s="20">
        <f>Table14[[#This Row],[Net Weight of 1 piece in kg]]*X234</f>
        <v>0</v>
      </c>
      <c r="AE234" s="81"/>
      <c r="AF234" s="20">
        <f>(Table14[[#This Row],[Weight of Material 3 in kg]]*Table14[[#This Row],[How much of material 3 is wasted in production? State in % of Material 3]]+Table14[[#This Row],[Weight of Material 3 in kg]])*Table14[[#This Row],[Emission Factor Material 3 in kg CO2-eq/kg]]</f>
        <v>0</v>
      </c>
      <c r="AG234" s="23"/>
      <c r="AH234" s="23"/>
      <c r="AI234" s="23"/>
      <c r="AJ234" s="22"/>
      <c r="AK234" s="19"/>
      <c r="AL234" s="19"/>
      <c r="AM234" s="20">
        <f>Table14[[#This Row],[Net Weight of 1 piece in kg]]*Table14[[#This Row],[Material 4 share of total (combined total of all materials shall equal 100%)]]</f>
        <v>0</v>
      </c>
      <c r="AN234" s="81"/>
      <c r="AO234" s="20">
        <f>(Table14[[#This Row],[Weight of Material 4 in kg]]*Table14[[#This Row],[How much of material 4 is wasted in production? State in % of Material 4]]+Table14[[#This Row],[Weight of Material 4 in kg]])*Table14[[#This Row],[Emission Factor Secondary Material 4 in kg CO2-eq/kg]]</f>
        <v>0</v>
      </c>
      <c r="AP234" s="20">
        <f>Table14[[#This Row],[Emissios Material 1 in kg CO2-eq/pc]]+Table14[[#This Row],[emissions Material 2 in kg CO2-eq/pc]]+Table14[[#This Row],[Emisison of Material 3 in kg CO2-eq/pc]]+Table14[[#This Row],[Emissions of Material 4 in kg CO2-eq/pc]]</f>
        <v>0</v>
      </c>
      <c r="AQ234" s="19"/>
      <c r="AR234" s="19"/>
      <c r="AS234" s="24">
        <f>Table14[[#This Row],[Option 1 Processing: electricity consumption per piece in kwh]]+Table14[[#This Row],[Option 1 Processing: additional prodcution process electricity consumption per piece in kwh]]</f>
        <v>0</v>
      </c>
      <c r="AT234" s="40"/>
      <c r="AU234" s="19"/>
      <c r="AV234" s="41">
        <f>IF(Table14[[#This Row],[Option 2 Processing: Hourly eletricity consumption of process]]="",0,Table14[[#This Row],[Option 2 Processing: Hourly eletricity consumption of process]]/Table14[[#This Row],[Option 2: Pieces per hour]])</f>
        <v>0</v>
      </c>
      <c r="AW234" s="19"/>
      <c r="AX234" s="63"/>
      <c r="AY234" s="19"/>
      <c r="AZ234" s="41">
        <f>(Table14[[#This Row],[Option 1: Total electricity consumption in kwh per piece]]+AV234)*AW234</f>
        <v>0</v>
      </c>
      <c r="BA234" s="42"/>
      <c r="BB234" s="40"/>
      <c r="BC234" s="40"/>
      <c r="BD234" s="23"/>
      <c r="BE234" s="47">
        <f t="shared" si="8"/>
        <v>0</v>
      </c>
      <c r="BF234" s="20" t="e">
        <f t="shared" si="9"/>
        <v>#DIV/0!</v>
      </c>
    </row>
    <row r="235" spans="1:58" x14ac:dyDescent="0.35">
      <c r="A235" s="19"/>
      <c r="B235" s="19"/>
      <c r="C235" s="19"/>
      <c r="D23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5" s="20">
        <f>Table14[[#This Row],[Net Weight of 1 piece in kg]]+Table14[[#This Row],[Waste in kg per piece (please see waste % per material 1-4)]]</f>
        <v>0</v>
      </c>
      <c r="F235" s="21"/>
      <c r="G235" s="21"/>
      <c r="H235" s="21"/>
      <c r="I235" s="22"/>
      <c r="J235" s="19"/>
      <c r="K235" s="19"/>
      <c r="L235" s="20">
        <f>Table14[[#This Row],[Net Weight of 1 piece in kg]]*Table14[[#This Row],[Material 1 share of total (combined total of all materials shall equal 100%)]]</f>
        <v>0</v>
      </c>
      <c r="M235" s="81"/>
      <c r="N235" s="20">
        <f>(Table14[[#This Row],[Weight Material 1 in kg]]+(Table14[[#This Row],[Weight Material 1 in kg]]*Table14[[#This Row],[How much of material 1 is wasted in production? State in % of Material 1]]))*Table14[[#This Row],[Emission Factor Material 1 in kg CO2-eq/kg]]</f>
        <v>0</v>
      </c>
      <c r="O235" s="21"/>
      <c r="P235" s="21"/>
      <c r="Q235" s="21"/>
      <c r="R235" s="22"/>
      <c r="S235" s="19"/>
      <c r="T235" s="19"/>
      <c r="U235" s="20">
        <f>Table14[[#This Row],[Net Weight of 1 piece in kg]]*O235</f>
        <v>0</v>
      </c>
      <c r="V235" s="81"/>
      <c r="W235" s="20">
        <f>(Table14[[#This Row],[Weight of Material 2 in kg]]*Table14[[#This Row],[How much of material 2 is wasted in production? State in % of Material 2]]+Table14[[#This Row],[Weight of Material 2 in kg]])*Table14[[#This Row],[Emission Factor Material 2 kg CO2-eq/kg]]</f>
        <v>0</v>
      </c>
      <c r="X235" s="23"/>
      <c r="Y235" s="23"/>
      <c r="Z235" s="23"/>
      <c r="AA235" s="22"/>
      <c r="AB235" s="19"/>
      <c r="AC235" s="19"/>
      <c r="AD235" s="20">
        <f>Table14[[#This Row],[Net Weight of 1 piece in kg]]*X235</f>
        <v>0</v>
      </c>
      <c r="AE235" s="81"/>
      <c r="AF235" s="20">
        <f>(Table14[[#This Row],[Weight of Material 3 in kg]]*Table14[[#This Row],[How much of material 3 is wasted in production? State in % of Material 3]]+Table14[[#This Row],[Weight of Material 3 in kg]])*Table14[[#This Row],[Emission Factor Material 3 in kg CO2-eq/kg]]</f>
        <v>0</v>
      </c>
      <c r="AG235" s="23"/>
      <c r="AH235" s="23"/>
      <c r="AI235" s="23"/>
      <c r="AJ235" s="22"/>
      <c r="AK235" s="19"/>
      <c r="AL235" s="19"/>
      <c r="AM235" s="20">
        <f>Table14[[#This Row],[Net Weight of 1 piece in kg]]*Table14[[#This Row],[Material 4 share of total (combined total of all materials shall equal 100%)]]</f>
        <v>0</v>
      </c>
      <c r="AN235" s="81"/>
      <c r="AO235" s="20">
        <f>(Table14[[#This Row],[Weight of Material 4 in kg]]*Table14[[#This Row],[How much of material 4 is wasted in production? State in % of Material 4]]+Table14[[#This Row],[Weight of Material 4 in kg]])*Table14[[#This Row],[Emission Factor Secondary Material 4 in kg CO2-eq/kg]]</f>
        <v>0</v>
      </c>
      <c r="AP235" s="20">
        <f>Table14[[#This Row],[Emissios Material 1 in kg CO2-eq/pc]]+Table14[[#This Row],[emissions Material 2 in kg CO2-eq/pc]]+Table14[[#This Row],[Emisison of Material 3 in kg CO2-eq/pc]]+Table14[[#This Row],[Emissions of Material 4 in kg CO2-eq/pc]]</f>
        <v>0</v>
      </c>
      <c r="AQ235" s="19"/>
      <c r="AR235" s="19"/>
      <c r="AS235" s="24">
        <f>Table14[[#This Row],[Option 1 Processing: electricity consumption per piece in kwh]]+Table14[[#This Row],[Option 1 Processing: additional prodcution process electricity consumption per piece in kwh]]</f>
        <v>0</v>
      </c>
      <c r="AT235" s="40"/>
      <c r="AU235" s="19"/>
      <c r="AV235" s="41">
        <f>IF(Table14[[#This Row],[Option 2 Processing: Hourly eletricity consumption of process]]="",0,Table14[[#This Row],[Option 2 Processing: Hourly eletricity consumption of process]]/Table14[[#This Row],[Option 2: Pieces per hour]])</f>
        <v>0</v>
      </c>
      <c r="AW235" s="19"/>
      <c r="AX235" s="63"/>
      <c r="AY235" s="19"/>
      <c r="AZ235" s="41">
        <f>(Table14[[#This Row],[Option 1: Total electricity consumption in kwh per piece]]+AV235)*AW235</f>
        <v>0</v>
      </c>
      <c r="BA235" s="42"/>
      <c r="BB235" s="40"/>
      <c r="BC235" s="40"/>
      <c r="BD235" s="23"/>
      <c r="BE235" s="47">
        <f t="shared" si="8"/>
        <v>0</v>
      </c>
      <c r="BF235" s="20" t="e">
        <f t="shared" si="9"/>
        <v>#DIV/0!</v>
      </c>
    </row>
    <row r="236" spans="1:58" x14ac:dyDescent="0.35">
      <c r="A236" s="19"/>
      <c r="B236" s="19"/>
      <c r="C236" s="19"/>
      <c r="D23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6" s="20">
        <f>Table14[[#This Row],[Net Weight of 1 piece in kg]]+Table14[[#This Row],[Waste in kg per piece (please see waste % per material 1-4)]]</f>
        <v>0</v>
      </c>
      <c r="F236" s="21"/>
      <c r="G236" s="21"/>
      <c r="H236" s="21"/>
      <c r="I236" s="22"/>
      <c r="J236" s="19"/>
      <c r="K236" s="19"/>
      <c r="L236" s="20">
        <f>Table14[[#This Row],[Net Weight of 1 piece in kg]]*Table14[[#This Row],[Material 1 share of total (combined total of all materials shall equal 100%)]]</f>
        <v>0</v>
      </c>
      <c r="M236" s="81"/>
      <c r="N236" s="20">
        <f>(Table14[[#This Row],[Weight Material 1 in kg]]+(Table14[[#This Row],[Weight Material 1 in kg]]*Table14[[#This Row],[How much of material 1 is wasted in production? State in % of Material 1]]))*Table14[[#This Row],[Emission Factor Material 1 in kg CO2-eq/kg]]</f>
        <v>0</v>
      </c>
      <c r="O236" s="21"/>
      <c r="P236" s="21"/>
      <c r="Q236" s="21"/>
      <c r="R236" s="22"/>
      <c r="S236" s="19"/>
      <c r="T236" s="19"/>
      <c r="U236" s="20">
        <f>Table14[[#This Row],[Net Weight of 1 piece in kg]]*O236</f>
        <v>0</v>
      </c>
      <c r="V236" s="81"/>
      <c r="W236" s="20">
        <f>(Table14[[#This Row],[Weight of Material 2 in kg]]*Table14[[#This Row],[How much of material 2 is wasted in production? State in % of Material 2]]+Table14[[#This Row],[Weight of Material 2 in kg]])*Table14[[#This Row],[Emission Factor Material 2 kg CO2-eq/kg]]</f>
        <v>0</v>
      </c>
      <c r="X236" s="23"/>
      <c r="Y236" s="23"/>
      <c r="Z236" s="23"/>
      <c r="AA236" s="22"/>
      <c r="AB236" s="19"/>
      <c r="AC236" s="19"/>
      <c r="AD236" s="20">
        <f>Table14[[#This Row],[Net Weight of 1 piece in kg]]*X236</f>
        <v>0</v>
      </c>
      <c r="AE236" s="81"/>
      <c r="AF236" s="20">
        <f>(Table14[[#This Row],[Weight of Material 3 in kg]]*Table14[[#This Row],[How much of material 3 is wasted in production? State in % of Material 3]]+Table14[[#This Row],[Weight of Material 3 in kg]])*Table14[[#This Row],[Emission Factor Material 3 in kg CO2-eq/kg]]</f>
        <v>0</v>
      </c>
      <c r="AG236" s="23"/>
      <c r="AH236" s="23"/>
      <c r="AI236" s="23"/>
      <c r="AJ236" s="22"/>
      <c r="AK236" s="19"/>
      <c r="AL236" s="19"/>
      <c r="AM236" s="20">
        <f>Table14[[#This Row],[Net Weight of 1 piece in kg]]*Table14[[#This Row],[Material 4 share of total (combined total of all materials shall equal 100%)]]</f>
        <v>0</v>
      </c>
      <c r="AN236" s="81"/>
      <c r="AO236" s="20">
        <f>(Table14[[#This Row],[Weight of Material 4 in kg]]*Table14[[#This Row],[How much of material 4 is wasted in production? State in % of Material 4]]+Table14[[#This Row],[Weight of Material 4 in kg]])*Table14[[#This Row],[Emission Factor Secondary Material 4 in kg CO2-eq/kg]]</f>
        <v>0</v>
      </c>
      <c r="AP236" s="20">
        <f>Table14[[#This Row],[Emissios Material 1 in kg CO2-eq/pc]]+Table14[[#This Row],[emissions Material 2 in kg CO2-eq/pc]]+Table14[[#This Row],[Emisison of Material 3 in kg CO2-eq/pc]]+Table14[[#This Row],[Emissions of Material 4 in kg CO2-eq/pc]]</f>
        <v>0</v>
      </c>
      <c r="AQ236" s="19"/>
      <c r="AR236" s="19"/>
      <c r="AS236" s="24">
        <f>Table14[[#This Row],[Option 1 Processing: electricity consumption per piece in kwh]]+Table14[[#This Row],[Option 1 Processing: additional prodcution process electricity consumption per piece in kwh]]</f>
        <v>0</v>
      </c>
      <c r="AT236" s="40"/>
      <c r="AU236" s="19"/>
      <c r="AV236" s="41">
        <f>IF(Table14[[#This Row],[Option 2 Processing: Hourly eletricity consumption of process]]="",0,Table14[[#This Row],[Option 2 Processing: Hourly eletricity consumption of process]]/Table14[[#This Row],[Option 2: Pieces per hour]])</f>
        <v>0</v>
      </c>
      <c r="AW236" s="19"/>
      <c r="AX236" s="63"/>
      <c r="AY236" s="19"/>
      <c r="AZ236" s="41">
        <f>(Table14[[#This Row],[Option 1: Total electricity consumption in kwh per piece]]+AV236)*AW236</f>
        <v>0</v>
      </c>
      <c r="BA236" s="42"/>
      <c r="BB236" s="40"/>
      <c r="BC236" s="40"/>
      <c r="BD236" s="23"/>
      <c r="BE236" s="47">
        <f t="shared" si="8"/>
        <v>0</v>
      </c>
      <c r="BF236" s="20" t="e">
        <f t="shared" si="9"/>
        <v>#DIV/0!</v>
      </c>
    </row>
    <row r="237" spans="1:58" x14ac:dyDescent="0.35">
      <c r="A237" s="19"/>
      <c r="B237" s="19"/>
      <c r="C237" s="19"/>
      <c r="D23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7" s="20">
        <f>Table14[[#This Row],[Net Weight of 1 piece in kg]]+Table14[[#This Row],[Waste in kg per piece (please see waste % per material 1-4)]]</f>
        <v>0</v>
      </c>
      <c r="F237" s="21"/>
      <c r="G237" s="21"/>
      <c r="H237" s="21"/>
      <c r="I237" s="22"/>
      <c r="J237" s="19"/>
      <c r="K237" s="19"/>
      <c r="L237" s="20">
        <f>Table14[[#This Row],[Net Weight of 1 piece in kg]]*Table14[[#This Row],[Material 1 share of total (combined total of all materials shall equal 100%)]]</f>
        <v>0</v>
      </c>
      <c r="M237" s="81"/>
      <c r="N237" s="20">
        <f>(Table14[[#This Row],[Weight Material 1 in kg]]+(Table14[[#This Row],[Weight Material 1 in kg]]*Table14[[#This Row],[How much of material 1 is wasted in production? State in % of Material 1]]))*Table14[[#This Row],[Emission Factor Material 1 in kg CO2-eq/kg]]</f>
        <v>0</v>
      </c>
      <c r="O237" s="21"/>
      <c r="P237" s="21"/>
      <c r="Q237" s="21"/>
      <c r="R237" s="22"/>
      <c r="S237" s="19"/>
      <c r="T237" s="19"/>
      <c r="U237" s="20">
        <f>Table14[[#This Row],[Net Weight of 1 piece in kg]]*O237</f>
        <v>0</v>
      </c>
      <c r="V237" s="81"/>
      <c r="W237" s="20">
        <f>(Table14[[#This Row],[Weight of Material 2 in kg]]*Table14[[#This Row],[How much of material 2 is wasted in production? State in % of Material 2]]+Table14[[#This Row],[Weight of Material 2 in kg]])*Table14[[#This Row],[Emission Factor Material 2 kg CO2-eq/kg]]</f>
        <v>0</v>
      </c>
      <c r="X237" s="23"/>
      <c r="Y237" s="23"/>
      <c r="Z237" s="23"/>
      <c r="AA237" s="22"/>
      <c r="AB237" s="19"/>
      <c r="AC237" s="19"/>
      <c r="AD237" s="20">
        <f>Table14[[#This Row],[Net Weight of 1 piece in kg]]*X237</f>
        <v>0</v>
      </c>
      <c r="AE237" s="81"/>
      <c r="AF237" s="20">
        <f>(Table14[[#This Row],[Weight of Material 3 in kg]]*Table14[[#This Row],[How much of material 3 is wasted in production? State in % of Material 3]]+Table14[[#This Row],[Weight of Material 3 in kg]])*Table14[[#This Row],[Emission Factor Material 3 in kg CO2-eq/kg]]</f>
        <v>0</v>
      </c>
      <c r="AG237" s="23"/>
      <c r="AH237" s="23"/>
      <c r="AI237" s="23"/>
      <c r="AJ237" s="22"/>
      <c r="AK237" s="19"/>
      <c r="AL237" s="19"/>
      <c r="AM237" s="20">
        <f>Table14[[#This Row],[Net Weight of 1 piece in kg]]*Table14[[#This Row],[Material 4 share of total (combined total of all materials shall equal 100%)]]</f>
        <v>0</v>
      </c>
      <c r="AN237" s="81"/>
      <c r="AO237" s="20">
        <f>(Table14[[#This Row],[Weight of Material 4 in kg]]*Table14[[#This Row],[How much of material 4 is wasted in production? State in % of Material 4]]+Table14[[#This Row],[Weight of Material 4 in kg]])*Table14[[#This Row],[Emission Factor Secondary Material 4 in kg CO2-eq/kg]]</f>
        <v>0</v>
      </c>
      <c r="AP237" s="20">
        <f>Table14[[#This Row],[Emissios Material 1 in kg CO2-eq/pc]]+Table14[[#This Row],[emissions Material 2 in kg CO2-eq/pc]]+Table14[[#This Row],[Emisison of Material 3 in kg CO2-eq/pc]]+Table14[[#This Row],[Emissions of Material 4 in kg CO2-eq/pc]]</f>
        <v>0</v>
      </c>
      <c r="AQ237" s="19"/>
      <c r="AR237" s="19"/>
      <c r="AS237" s="24">
        <f>Table14[[#This Row],[Option 1 Processing: electricity consumption per piece in kwh]]+Table14[[#This Row],[Option 1 Processing: additional prodcution process electricity consumption per piece in kwh]]</f>
        <v>0</v>
      </c>
      <c r="AT237" s="40"/>
      <c r="AU237" s="19"/>
      <c r="AV237" s="41">
        <f>IF(Table14[[#This Row],[Option 2 Processing: Hourly eletricity consumption of process]]="",0,Table14[[#This Row],[Option 2 Processing: Hourly eletricity consumption of process]]/Table14[[#This Row],[Option 2: Pieces per hour]])</f>
        <v>0</v>
      </c>
      <c r="AW237" s="19"/>
      <c r="AX237" s="63"/>
      <c r="AY237" s="19"/>
      <c r="AZ237" s="41">
        <f>(Table14[[#This Row],[Option 1: Total electricity consumption in kwh per piece]]+AV237)*AW237</f>
        <v>0</v>
      </c>
      <c r="BA237" s="42"/>
      <c r="BB237" s="40"/>
      <c r="BC237" s="40"/>
      <c r="BD237" s="23"/>
      <c r="BE237" s="47">
        <f t="shared" si="8"/>
        <v>0</v>
      </c>
      <c r="BF237" s="20" t="e">
        <f t="shared" si="9"/>
        <v>#DIV/0!</v>
      </c>
    </row>
    <row r="238" spans="1:58" x14ac:dyDescent="0.35">
      <c r="A238" s="19"/>
      <c r="B238" s="19"/>
      <c r="C238" s="19"/>
      <c r="D23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8" s="20">
        <f>Table14[[#This Row],[Net Weight of 1 piece in kg]]+Table14[[#This Row],[Waste in kg per piece (please see waste % per material 1-4)]]</f>
        <v>0</v>
      </c>
      <c r="F238" s="21"/>
      <c r="G238" s="21"/>
      <c r="H238" s="21"/>
      <c r="I238" s="22"/>
      <c r="J238" s="19"/>
      <c r="K238" s="19"/>
      <c r="L238" s="20">
        <f>Table14[[#This Row],[Net Weight of 1 piece in kg]]*Table14[[#This Row],[Material 1 share of total (combined total of all materials shall equal 100%)]]</f>
        <v>0</v>
      </c>
      <c r="M238" s="81"/>
      <c r="N238" s="20">
        <f>(Table14[[#This Row],[Weight Material 1 in kg]]+(Table14[[#This Row],[Weight Material 1 in kg]]*Table14[[#This Row],[How much of material 1 is wasted in production? State in % of Material 1]]))*Table14[[#This Row],[Emission Factor Material 1 in kg CO2-eq/kg]]</f>
        <v>0</v>
      </c>
      <c r="O238" s="21"/>
      <c r="P238" s="21"/>
      <c r="Q238" s="21"/>
      <c r="R238" s="22"/>
      <c r="S238" s="19"/>
      <c r="T238" s="19"/>
      <c r="U238" s="20">
        <f>Table14[[#This Row],[Net Weight of 1 piece in kg]]*O238</f>
        <v>0</v>
      </c>
      <c r="V238" s="81"/>
      <c r="W238" s="20">
        <f>(Table14[[#This Row],[Weight of Material 2 in kg]]*Table14[[#This Row],[How much of material 2 is wasted in production? State in % of Material 2]]+Table14[[#This Row],[Weight of Material 2 in kg]])*Table14[[#This Row],[Emission Factor Material 2 kg CO2-eq/kg]]</f>
        <v>0</v>
      </c>
      <c r="X238" s="23"/>
      <c r="Y238" s="23"/>
      <c r="Z238" s="23"/>
      <c r="AA238" s="22"/>
      <c r="AB238" s="19"/>
      <c r="AC238" s="19"/>
      <c r="AD238" s="20">
        <f>Table14[[#This Row],[Net Weight of 1 piece in kg]]*X238</f>
        <v>0</v>
      </c>
      <c r="AE238" s="81"/>
      <c r="AF238" s="20">
        <f>(Table14[[#This Row],[Weight of Material 3 in kg]]*Table14[[#This Row],[How much of material 3 is wasted in production? State in % of Material 3]]+Table14[[#This Row],[Weight of Material 3 in kg]])*Table14[[#This Row],[Emission Factor Material 3 in kg CO2-eq/kg]]</f>
        <v>0</v>
      </c>
      <c r="AG238" s="23"/>
      <c r="AH238" s="23"/>
      <c r="AI238" s="23"/>
      <c r="AJ238" s="22"/>
      <c r="AK238" s="19"/>
      <c r="AL238" s="19"/>
      <c r="AM238" s="20">
        <f>Table14[[#This Row],[Net Weight of 1 piece in kg]]*Table14[[#This Row],[Material 4 share of total (combined total of all materials shall equal 100%)]]</f>
        <v>0</v>
      </c>
      <c r="AN238" s="81"/>
      <c r="AO238" s="20">
        <f>(Table14[[#This Row],[Weight of Material 4 in kg]]*Table14[[#This Row],[How much of material 4 is wasted in production? State in % of Material 4]]+Table14[[#This Row],[Weight of Material 4 in kg]])*Table14[[#This Row],[Emission Factor Secondary Material 4 in kg CO2-eq/kg]]</f>
        <v>0</v>
      </c>
      <c r="AP238" s="20">
        <f>Table14[[#This Row],[Emissios Material 1 in kg CO2-eq/pc]]+Table14[[#This Row],[emissions Material 2 in kg CO2-eq/pc]]+Table14[[#This Row],[Emisison of Material 3 in kg CO2-eq/pc]]+Table14[[#This Row],[Emissions of Material 4 in kg CO2-eq/pc]]</f>
        <v>0</v>
      </c>
      <c r="AQ238" s="19"/>
      <c r="AR238" s="19"/>
      <c r="AS238" s="24">
        <f>Table14[[#This Row],[Option 1 Processing: electricity consumption per piece in kwh]]+Table14[[#This Row],[Option 1 Processing: additional prodcution process electricity consumption per piece in kwh]]</f>
        <v>0</v>
      </c>
      <c r="AT238" s="40"/>
      <c r="AU238" s="19"/>
      <c r="AV238" s="41">
        <f>IF(Table14[[#This Row],[Option 2 Processing: Hourly eletricity consumption of process]]="",0,Table14[[#This Row],[Option 2 Processing: Hourly eletricity consumption of process]]/Table14[[#This Row],[Option 2: Pieces per hour]])</f>
        <v>0</v>
      </c>
      <c r="AW238" s="19"/>
      <c r="AX238" s="63"/>
      <c r="AY238" s="19"/>
      <c r="AZ238" s="41">
        <f>(Table14[[#This Row],[Option 1: Total electricity consumption in kwh per piece]]+AV238)*AW238</f>
        <v>0</v>
      </c>
      <c r="BA238" s="42"/>
      <c r="BB238" s="40"/>
      <c r="BC238" s="40"/>
      <c r="BD238" s="23"/>
      <c r="BE238" s="47">
        <f t="shared" si="8"/>
        <v>0</v>
      </c>
      <c r="BF238" s="20" t="e">
        <f t="shared" si="9"/>
        <v>#DIV/0!</v>
      </c>
    </row>
    <row r="239" spans="1:58" x14ac:dyDescent="0.35">
      <c r="A239" s="19"/>
      <c r="B239" s="19"/>
      <c r="C239" s="19"/>
      <c r="D23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9" s="20">
        <f>Table14[[#This Row],[Net Weight of 1 piece in kg]]+Table14[[#This Row],[Waste in kg per piece (please see waste % per material 1-4)]]</f>
        <v>0</v>
      </c>
      <c r="F239" s="21"/>
      <c r="G239" s="21"/>
      <c r="H239" s="21"/>
      <c r="I239" s="22"/>
      <c r="J239" s="19"/>
      <c r="K239" s="19"/>
      <c r="L239" s="20">
        <f>Table14[[#This Row],[Net Weight of 1 piece in kg]]*Table14[[#This Row],[Material 1 share of total (combined total of all materials shall equal 100%)]]</f>
        <v>0</v>
      </c>
      <c r="M239" s="81"/>
      <c r="N239" s="20">
        <f>(Table14[[#This Row],[Weight Material 1 in kg]]+(Table14[[#This Row],[Weight Material 1 in kg]]*Table14[[#This Row],[How much of material 1 is wasted in production? State in % of Material 1]]))*Table14[[#This Row],[Emission Factor Material 1 in kg CO2-eq/kg]]</f>
        <v>0</v>
      </c>
      <c r="O239" s="21"/>
      <c r="P239" s="21"/>
      <c r="Q239" s="21"/>
      <c r="R239" s="22"/>
      <c r="S239" s="19"/>
      <c r="T239" s="19"/>
      <c r="U239" s="20">
        <f>Table14[[#This Row],[Net Weight of 1 piece in kg]]*O239</f>
        <v>0</v>
      </c>
      <c r="V239" s="81"/>
      <c r="W239" s="20">
        <f>(Table14[[#This Row],[Weight of Material 2 in kg]]*Table14[[#This Row],[How much of material 2 is wasted in production? State in % of Material 2]]+Table14[[#This Row],[Weight of Material 2 in kg]])*Table14[[#This Row],[Emission Factor Material 2 kg CO2-eq/kg]]</f>
        <v>0</v>
      </c>
      <c r="X239" s="23"/>
      <c r="Y239" s="23"/>
      <c r="Z239" s="23"/>
      <c r="AA239" s="22"/>
      <c r="AB239" s="19"/>
      <c r="AC239" s="19"/>
      <c r="AD239" s="20">
        <f>Table14[[#This Row],[Net Weight of 1 piece in kg]]*X239</f>
        <v>0</v>
      </c>
      <c r="AE239" s="81"/>
      <c r="AF239" s="20">
        <f>(Table14[[#This Row],[Weight of Material 3 in kg]]*Table14[[#This Row],[How much of material 3 is wasted in production? State in % of Material 3]]+Table14[[#This Row],[Weight of Material 3 in kg]])*Table14[[#This Row],[Emission Factor Material 3 in kg CO2-eq/kg]]</f>
        <v>0</v>
      </c>
      <c r="AG239" s="23"/>
      <c r="AH239" s="23"/>
      <c r="AI239" s="23"/>
      <c r="AJ239" s="22"/>
      <c r="AK239" s="19"/>
      <c r="AL239" s="19"/>
      <c r="AM239" s="20">
        <f>Table14[[#This Row],[Net Weight of 1 piece in kg]]*Table14[[#This Row],[Material 4 share of total (combined total of all materials shall equal 100%)]]</f>
        <v>0</v>
      </c>
      <c r="AN239" s="81"/>
      <c r="AO239" s="20">
        <f>(Table14[[#This Row],[Weight of Material 4 in kg]]*Table14[[#This Row],[How much of material 4 is wasted in production? State in % of Material 4]]+Table14[[#This Row],[Weight of Material 4 in kg]])*Table14[[#This Row],[Emission Factor Secondary Material 4 in kg CO2-eq/kg]]</f>
        <v>0</v>
      </c>
      <c r="AP239" s="20">
        <f>Table14[[#This Row],[Emissios Material 1 in kg CO2-eq/pc]]+Table14[[#This Row],[emissions Material 2 in kg CO2-eq/pc]]+Table14[[#This Row],[Emisison of Material 3 in kg CO2-eq/pc]]+Table14[[#This Row],[Emissions of Material 4 in kg CO2-eq/pc]]</f>
        <v>0</v>
      </c>
      <c r="AQ239" s="19"/>
      <c r="AR239" s="19"/>
      <c r="AS239" s="24">
        <f>Table14[[#This Row],[Option 1 Processing: electricity consumption per piece in kwh]]+Table14[[#This Row],[Option 1 Processing: additional prodcution process electricity consumption per piece in kwh]]</f>
        <v>0</v>
      </c>
      <c r="AT239" s="40"/>
      <c r="AU239" s="19"/>
      <c r="AV239" s="41">
        <f>IF(Table14[[#This Row],[Option 2 Processing: Hourly eletricity consumption of process]]="",0,Table14[[#This Row],[Option 2 Processing: Hourly eletricity consumption of process]]/Table14[[#This Row],[Option 2: Pieces per hour]])</f>
        <v>0</v>
      </c>
      <c r="AW239" s="19"/>
      <c r="AX239" s="63"/>
      <c r="AY239" s="19"/>
      <c r="AZ239" s="41">
        <f>(Table14[[#This Row],[Option 1: Total electricity consumption in kwh per piece]]+AV239)*AW239</f>
        <v>0</v>
      </c>
      <c r="BA239" s="42"/>
      <c r="BB239" s="40"/>
      <c r="BC239" s="40"/>
      <c r="BD239" s="23"/>
      <c r="BE239" s="47">
        <f t="shared" si="8"/>
        <v>0</v>
      </c>
      <c r="BF239" s="20" t="e">
        <f t="shared" si="9"/>
        <v>#DIV/0!</v>
      </c>
    </row>
    <row r="240" spans="1:58" x14ac:dyDescent="0.35">
      <c r="A240" s="19"/>
      <c r="B240" s="19"/>
      <c r="C240" s="19"/>
      <c r="D24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0" s="20">
        <f>Table14[[#This Row],[Net Weight of 1 piece in kg]]+Table14[[#This Row],[Waste in kg per piece (please see waste % per material 1-4)]]</f>
        <v>0</v>
      </c>
      <c r="F240" s="21"/>
      <c r="G240" s="21"/>
      <c r="H240" s="21"/>
      <c r="I240" s="22"/>
      <c r="J240" s="19"/>
      <c r="K240" s="19"/>
      <c r="L240" s="20">
        <f>Table14[[#This Row],[Net Weight of 1 piece in kg]]*Table14[[#This Row],[Material 1 share of total (combined total of all materials shall equal 100%)]]</f>
        <v>0</v>
      </c>
      <c r="M240" s="81"/>
      <c r="N240" s="20">
        <f>(Table14[[#This Row],[Weight Material 1 in kg]]+(Table14[[#This Row],[Weight Material 1 in kg]]*Table14[[#This Row],[How much of material 1 is wasted in production? State in % of Material 1]]))*Table14[[#This Row],[Emission Factor Material 1 in kg CO2-eq/kg]]</f>
        <v>0</v>
      </c>
      <c r="O240" s="21"/>
      <c r="P240" s="21"/>
      <c r="Q240" s="21"/>
      <c r="R240" s="22"/>
      <c r="S240" s="19"/>
      <c r="T240" s="19"/>
      <c r="U240" s="20">
        <f>Table14[[#This Row],[Net Weight of 1 piece in kg]]*O240</f>
        <v>0</v>
      </c>
      <c r="V240" s="81"/>
      <c r="W240" s="20">
        <f>(Table14[[#This Row],[Weight of Material 2 in kg]]*Table14[[#This Row],[How much of material 2 is wasted in production? State in % of Material 2]]+Table14[[#This Row],[Weight of Material 2 in kg]])*Table14[[#This Row],[Emission Factor Material 2 kg CO2-eq/kg]]</f>
        <v>0</v>
      </c>
      <c r="X240" s="23"/>
      <c r="Y240" s="23"/>
      <c r="Z240" s="23"/>
      <c r="AA240" s="22"/>
      <c r="AB240" s="19"/>
      <c r="AC240" s="19"/>
      <c r="AD240" s="20">
        <f>Table14[[#This Row],[Net Weight of 1 piece in kg]]*X240</f>
        <v>0</v>
      </c>
      <c r="AE240" s="81"/>
      <c r="AF240" s="20">
        <f>(Table14[[#This Row],[Weight of Material 3 in kg]]*Table14[[#This Row],[How much of material 3 is wasted in production? State in % of Material 3]]+Table14[[#This Row],[Weight of Material 3 in kg]])*Table14[[#This Row],[Emission Factor Material 3 in kg CO2-eq/kg]]</f>
        <v>0</v>
      </c>
      <c r="AG240" s="23"/>
      <c r="AH240" s="23"/>
      <c r="AI240" s="23"/>
      <c r="AJ240" s="22"/>
      <c r="AK240" s="19"/>
      <c r="AL240" s="19"/>
      <c r="AM240" s="20">
        <f>Table14[[#This Row],[Net Weight of 1 piece in kg]]*Table14[[#This Row],[Material 4 share of total (combined total of all materials shall equal 100%)]]</f>
        <v>0</v>
      </c>
      <c r="AN240" s="81"/>
      <c r="AO240" s="20">
        <f>(Table14[[#This Row],[Weight of Material 4 in kg]]*Table14[[#This Row],[How much of material 4 is wasted in production? State in % of Material 4]]+Table14[[#This Row],[Weight of Material 4 in kg]])*Table14[[#This Row],[Emission Factor Secondary Material 4 in kg CO2-eq/kg]]</f>
        <v>0</v>
      </c>
      <c r="AP240" s="20">
        <f>Table14[[#This Row],[Emissios Material 1 in kg CO2-eq/pc]]+Table14[[#This Row],[emissions Material 2 in kg CO2-eq/pc]]+Table14[[#This Row],[Emisison of Material 3 in kg CO2-eq/pc]]+Table14[[#This Row],[Emissions of Material 4 in kg CO2-eq/pc]]</f>
        <v>0</v>
      </c>
      <c r="AQ240" s="19"/>
      <c r="AR240" s="19"/>
      <c r="AS240" s="24">
        <f>Table14[[#This Row],[Option 1 Processing: electricity consumption per piece in kwh]]+Table14[[#This Row],[Option 1 Processing: additional prodcution process electricity consumption per piece in kwh]]</f>
        <v>0</v>
      </c>
      <c r="AT240" s="40"/>
      <c r="AU240" s="19"/>
      <c r="AV240" s="41">
        <f>IF(Table14[[#This Row],[Option 2 Processing: Hourly eletricity consumption of process]]="",0,Table14[[#This Row],[Option 2 Processing: Hourly eletricity consumption of process]]/Table14[[#This Row],[Option 2: Pieces per hour]])</f>
        <v>0</v>
      </c>
      <c r="AW240" s="19"/>
      <c r="AX240" s="63"/>
      <c r="AY240" s="19"/>
      <c r="AZ240" s="41">
        <f>(Table14[[#This Row],[Option 1: Total electricity consumption in kwh per piece]]+AV240)*AW240</f>
        <v>0</v>
      </c>
      <c r="BA240" s="42"/>
      <c r="BB240" s="40"/>
      <c r="BC240" s="40"/>
      <c r="BD240" s="23"/>
      <c r="BE240" s="47">
        <f t="shared" si="8"/>
        <v>0</v>
      </c>
      <c r="BF240" s="20" t="e">
        <f t="shared" si="9"/>
        <v>#DIV/0!</v>
      </c>
    </row>
    <row r="241" spans="1:58" x14ac:dyDescent="0.35">
      <c r="A241" s="19"/>
      <c r="B241" s="19"/>
      <c r="C241" s="19"/>
      <c r="D24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1" s="20">
        <f>Table14[[#This Row],[Net Weight of 1 piece in kg]]+Table14[[#This Row],[Waste in kg per piece (please see waste % per material 1-4)]]</f>
        <v>0</v>
      </c>
      <c r="F241" s="21"/>
      <c r="G241" s="21"/>
      <c r="H241" s="21"/>
      <c r="I241" s="22"/>
      <c r="J241" s="19"/>
      <c r="K241" s="19"/>
      <c r="L241" s="20">
        <f>Table14[[#This Row],[Net Weight of 1 piece in kg]]*Table14[[#This Row],[Material 1 share of total (combined total of all materials shall equal 100%)]]</f>
        <v>0</v>
      </c>
      <c r="M241" s="81"/>
      <c r="N241" s="20">
        <f>(Table14[[#This Row],[Weight Material 1 in kg]]+(Table14[[#This Row],[Weight Material 1 in kg]]*Table14[[#This Row],[How much of material 1 is wasted in production? State in % of Material 1]]))*Table14[[#This Row],[Emission Factor Material 1 in kg CO2-eq/kg]]</f>
        <v>0</v>
      </c>
      <c r="O241" s="21"/>
      <c r="P241" s="21"/>
      <c r="Q241" s="21"/>
      <c r="R241" s="22"/>
      <c r="S241" s="19"/>
      <c r="T241" s="19"/>
      <c r="U241" s="20">
        <f>Table14[[#This Row],[Net Weight of 1 piece in kg]]*O241</f>
        <v>0</v>
      </c>
      <c r="V241" s="81"/>
      <c r="W241" s="20">
        <f>(Table14[[#This Row],[Weight of Material 2 in kg]]*Table14[[#This Row],[How much of material 2 is wasted in production? State in % of Material 2]]+Table14[[#This Row],[Weight of Material 2 in kg]])*Table14[[#This Row],[Emission Factor Material 2 kg CO2-eq/kg]]</f>
        <v>0</v>
      </c>
      <c r="X241" s="23"/>
      <c r="Y241" s="23"/>
      <c r="Z241" s="23"/>
      <c r="AA241" s="22"/>
      <c r="AB241" s="19"/>
      <c r="AC241" s="19"/>
      <c r="AD241" s="20">
        <f>Table14[[#This Row],[Net Weight of 1 piece in kg]]*X241</f>
        <v>0</v>
      </c>
      <c r="AE241" s="81"/>
      <c r="AF241" s="20">
        <f>(Table14[[#This Row],[Weight of Material 3 in kg]]*Table14[[#This Row],[How much of material 3 is wasted in production? State in % of Material 3]]+Table14[[#This Row],[Weight of Material 3 in kg]])*Table14[[#This Row],[Emission Factor Material 3 in kg CO2-eq/kg]]</f>
        <v>0</v>
      </c>
      <c r="AG241" s="23"/>
      <c r="AH241" s="23"/>
      <c r="AI241" s="23"/>
      <c r="AJ241" s="22"/>
      <c r="AK241" s="19"/>
      <c r="AL241" s="19"/>
      <c r="AM241" s="20">
        <f>Table14[[#This Row],[Net Weight of 1 piece in kg]]*Table14[[#This Row],[Material 4 share of total (combined total of all materials shall equal 100%)]]</f>
        <v>0</v>
      </c>
      <c r="AN241" s="81"/>
      <c r="AO241" s="20">
        <f>(Table14[[#This Row],[Weight of Material 4 in kg]]*Table14[[#This Row],[How much of material 4 is wasted in production? State in % of Material 4]]+Table14[[#This Row],[Weight of Material 4 in kg]])*Table14[[#This Row],[Emission Factor Secondary Material 4 in kg CO2-eq/kg]]</f>
        <v>0</v>
      </c>
      <c r="AP241" s="20">
        <f>Table14[[#This Row],[Emissios Material 1 in kg CO2-eq/pc]]+Table14[[#This Row],[emissions Material 2 in kg CO2-eq/pc]]+Table14[[#This Row],[Emisison of Material 3 in kg CO2-eq/pc]]+Table14[[#This Row],[Emissions of Material 4 in kg CO2-eq/pc]]</f>
        <v>0</v>
      </c>
      <c r="AQ241" s="19"/>
      <c r="AR241" s="19"/>
      <c r="AS241" s="24">
        <f>Table14[[#This Row],[Option 1 Processing: electricity consumption per piece in kwh]]+Table14[[#This Row],[Option 1 Processing: additional prodcution process electricity consumption per piece in kwh]]</f>
        <v>0</v>
      </c>
      <c r="AT241" s="40"/>
      <c r="AU241" s="19"/>
      <c r="AV241" s="41">
        <f>IF(Table14[[#This Row],[Option 2 Processing: Hourly eletricity consumption of process]]="",0,Table14[[#This Row],[Option 2 Processing: Hourly eletricity consumption of process]]/Table14[[#This Row],[Option 2: Pieces per hour]])</f>
        <v>0</v>
      </c>
      <c r="AW241" s="19"/>
      <c r="AX241" s="63"/>
      <c r="AY241" s="19"/>
      <c r="AZ241" s="41">
        <f>(Table14[[#This Row],[Option 1: Total electricity consumption in kwh per piece]]+AV241)*AW241</f>
        <v>0</v>
      </c>
      <c r="BA241" s="42"/>
      <c r="BB241" s="40"/>
      <c r="BC241" s="40"/>
      <c r="BD241" s="23"/>
      <c r="BE241" s="47">
        <f t="shared" si="8"/>
        <v>0</v>
      </c>
      <c r="BF241" s="20" t="e">
        <f t="shared" si="9"/>
        <v>#DIV/0!</v>
      </c>
    </row>
    <row r="242" spans="1:58" x14ac:dyDescent="0.35">
      <c r="A242" s="19"/>
      <c r="B242" s="19"/>
      <c r="C242" s="19"/>
      <c r="D24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2" s="20">
        <f>Table14[[#This Row],[Net Weight of 1 piece in kg]]+Table14[[#This Row],[Waste in kg per piece (please see waste % per material 1-4)]]</f>
        <v>0</v>
      </c>
      <c r="F242" s="21"/>
      <c r="G242" s="21"/>
      <c r="H242" s="21"/>
      <c r="I242" s="22"/>
      <c r="J242" s="19"/>
      <c r="K242" s="19"/>
      <c r="L242" s="20">
        <f>Table14[[#This Row],[Net Weight of 1 piece in kg]]*Table14[[#This Row],[Material 1 share of total (combined total of all materials shall equal 100%)]]</f>
        <v>0</v>
      </c>
      <c r="M242" s="81"/>
      <c r="N242" s="20">
        <f>(Table14[[#This Row],[Weight Material 1 in kg]]+(Table14[[#This Row],[Weight Material 1 in kg]]*Table14[[#This Row],[How much of material 1 is wasted in production? State in % of Material 1]]))*Table14[[#This Row],[Emission Factor Material 1 in kg CO2-eq/kg]]</f>
        <v>0</v>
      </c>
      <c r="O242" s="21"/>
      <c r="P242" s="21"/>
      <c r="Q242" s="21"/>
      <c r="R242" s="22"/>
      <c r="S242" s="19"/>
      <c r="T242" s="19"/>
      <c r="U242" s="20">
        <f>Table14[[#This Row],[Net Weight of 1 piece in kg]]*O242</f>
        <v>0</v>
      </c>
      <c r="V242" s="81"/>
      <c r="W242" s="20">
        <f>(Table14[[#This Row],[Weight of Material 2 in kg]]*Table14[[#This Row],[How much of material 2 is wasted in production? State in % of Material 2]]+Table14[[#This Row],[Weight of Material 2 in kg]])*Table14[[#This Row],[Emission Factor Material 2 kg CO2-eq/kg]]</f>
        <v>0</v>
      </c>
      <c r="X242" s="23"/>
      <c r="Y242" s="23"/>
      <c r="Z242" s="23"/>
      <c r="AA242" s="22"/>
      <c r="AB242" s="19"/>
      <c r="AC242" s="19"/>
      <c r="AD242" s="20">
        <f>Table14[[#This Row],[Net Weight of 1 piece in kg]]*X242</f>
        <v>0</v>
      </c>
      <c r="AE242" s="81"/>
      <c r="AF242" s="20">
        <f>(Table14[[#This Row],[Weight of Material 3 in kg]]*Table14[[#This Row],[How much of material 3 is wasted in production? State in % of Material 3]]+Table14[[#This Row],[Weight of Material 3 in kg]])*Table14[[#This Row],[Emission Factor Material 3 in kg CO2-eq/kg]]</f>
        <v>0</v>
      </c>
      <c r="AG242" s="23"/>
      <c r="AH242" s="23"/>
      <c r="AI242" s="23"/>
      <c r="AJ242" s="22"/>
      <c r="AK242" s="19"/>
      <c r="AL242" s="19"/>
      <c r="AM242" s="20">
        <f>Table14[[#This Row],[Net Weight of 1 piece in kg]]*Table14[[#This Row],[Material 4 share of total (combined total of all materials shall equal 100%)]]</f>
        <v>0</v>
      </c>
      <c r="AN242" s="81"/>
      <c r="AO242" s="20">
        <f>(Table14[[#This Row],[Weight of Material 4 in kg]]*Table14[[#This Row],[How much of material 4 is wasted in production? State in % of Material 4]]+Table14[[#This Row],[Weight of Material 4 in kg]])*Table14[[#This Row],[Emission Factor Secondary Material 4 in kg CO2-eq/kg]]</f>
        <v>0</v>
      </c>
      <c r="AP242" s="20">
        <f>Table14[[#This Row],[Emissios Material 1 in kg CO2-eq/pc]]+Table14[[#This Row],[emissions Material 2 in kg CO2-eq/pc]]+Table14[[#This Row],[Emisison of Material 3 in kg CO2-eq/pc]]+Table14[[#This Row],[Emissions of Material 4 in kg CO2-eq/pc]]</f>
        <v>0</v>
      </c>
      <c r="AQ242" s="19"/>
      <c r="AR242" s="19"/>
      <c r="AS242" s="24">
        <f>Table14[[#This Row],[Option 1 Processing: electricity consumption per piece in kwh]]+Table14[[#This Row],[Option 1 Processing: additional prodcution process electricity consumption per piece in kwh]]</f>
        <v>0</v>
      </c>
      <c r="AT242" s="40"/>
      <c r="AU242" s="19"/>
      <c r="AV242" s="41">
        <f>IF(Table14[[#This Row],[Option 2 Processing: Hourly eletricity consumption of process]]="",0,Table14[[#This Row],[Option 2 Processing: Hourly eletricity consumption of process]]/Table14[[#This Row],[Option 2: Pieces per hour]])</f>
        <v>0</v>
      </c>
      <c r="AW242" s="19"/>
      <c r="AX242" s="63"/>
      <c r="AY242" s="19"/>
      <c r="AZ242" s="41">
        <f>(Table14[[#This Row],[Option 1: Total electricity consumption in kwh per piece]]+AV242)*AW242</f>
        <v>0</v>
      </c>
      <c r="BA242" s="42"/>
      <c r="BB242" s="40"/>
      <c r="BC242" s="40"/>
      <c r="BD242" s="23"/>
      <c r="BE242" s="47">
        <f t="shared" si="8"/>
        <v>0</v>
      </c>
      <c r="BF242" s="20" t="e">
        <f t="shared" si="9"/>
        <v>#DIV/0!</v>
      </c>
    </row>
    <row r="243" spans="1:58" x14ac:dyDescent="0.35">
      <c r="A243" s="19"/>
      <c r="B243" s="19"/>
      <c r="C243" s="19"/>
      <c r="D24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3" s="20">
        <f>Table14[[#This Row],[Net Weight of 1 piece in kg]]+Table14[[#This Row],[Waste in kg per piece (please see waste % per material 1-4)]]</f>
        <v>0</v>
      </c>
      <c r="F243" s="21"/>
      <c r="G243" s="21"/>
      <c r="H243" s="21"/>
      <c r="I243" s="22"/>
      <c r="J243" s="19"/>
      <c r="K243" s="19"/>
      <c r="L243" s="20">
        <f>Table14[[#This Row],[Net Weight of 1 piece in kg]]*Table14[[#This Row],[Material 1 share of total (combined total of all materials shall equal 100%)]]</f>
        <v>0</v>
      </c>
      <c r="M243" s="81"/>
      <c r="N243" s="20">
        <f>(Table14[[#This Row],[Weight Material 1 in kg]]+(Table14[[#This Row],[Weight Material 1 in kg]]*Table14[[#This Row],[How much of material 1 is wasted in production? State in % of Material 1]]))*Table14[[#This Row],[Emission Factor Material 1 in kg CO2-eq/kg]]</f>
        <v>0</v>
      </c>
      <c r="O243" s="21"/>
      <c r="P243" s="21"/>
      <c r="Q243" s="21"/>
      <c r="R243" s="22"/>
      <c r="S243" s="19"/>
      <c r="T243" s="19"/>
      <c r="U243" s="20">
        <f>Table14[[#This Row],[Net Weight of 1 piece in kg]]*O243</f>
        <v>0</v>
      </c>
      <c r="V243" s="81"/>
      <c r="W243" s="20">
        <f>(Table14[[#This Row],[Weight of Material 2 in kg]]*Table14[[#This Row],[How much of material 2 is wasted in production? State in % of Material 2]]+Table14[[#This Row],[Weight of Material 2 in kg]])*Table14[[#This Row],[Emission Factor Material 2 kg CO2-eq/kg]]</f>
        <v>0</v>
      </c>
      <c r="X243" s="23"/>
      <c r="Y243" s="23"/>
      <c r="Z243" s="23"/>
      <c r="AA243" s="22"/>
      <c r="AB243" s="19"/>
      <c r="AC243" s="19"/>
      <c r="AD243" s="20">
        <f>Table14[[#This Row],[Net Weight of 1 piece in kg]]*X243</f>
        <v>0</v>
      </c>
      <c r="AE243" s="81"/>
      <c r="AF243" s="20">
        <f>(Table14[[#This Row],[Weight of Material 3 in kg]]*Table14[[#This Row],[How much of material 3 is wasted in production? State in % of Material 3]]+Table14[[#This Row],[Weight of Material 3 in kg]])*Table14[[#This Row],[Emission Factor Material 3 in kg CO2-eq/kg]]</f>
        <v>0</v>
      </c>
      <c r="AG243" s="23"/>
      <c r="AH243" s="23"/>
      <c r="AI243" s="23"/>
      <c r="AJ243" s="22"/>
      <c r="AK243" s="19"/>
      <c r="AL243" s="19"/>
      <c r="AM243" s="20">
        <f>Table14[[#This Row],[Net Weight of 1 piece in kg]]*Table14[[#This Row],[Material 4 share of total (combined total of all materials shall equal 100%)]]</f>
        <v>0</v>
      </c>
      <c r="AN243" s="81"/>
      <c r="AO243" s="20">
        <f>(Table14[[#This Row],[Weight of Material 4 in kg]]*Table14[[#This Row],[How much of material 4 is wasted in production? State in % of Material 4]]+Table14[[#This Row],[Weight of Material 4 in kg]])*Table14[[#This Row],[Emission Factor Secondary Material 4 in kg CO2-eq/kg]]</f>
        <v>0</v>
      </c>
      <c r="AP243" s="20">
        <f>Table14[[#This Row],[Emissios Material 1 in kg CO2-eq/pc]]+Table14[[#This Row],[emissions Material 2 in kg CO2-eq/pc]]+Table14[[#This Row],[Emisison of Material 3 in kg CO2-eq/pc]]+Table14[[#This Row],[Emissions of Material 4 in kg CO2-eq/pc]]</f>
        <v>0</v>
      </c>
      <c r="AQ243" s="19"/>
      <c r="AR243" s="19"/>
      <c r="AS243" s="24">
        <f>Table14[[#This Row],[Option 1 Processing: electricity consumption per piece in kwh]]+Table14[[#This Row],[Option 1 Processing: additional prodcution process electricity consumption per piece in kwh]]</f>
        <v>0</v>
      </c>
      <c r="AT243" s="40"/>
      <c r="AU243" s="19"/>
      <c r="AV243" s="41">
        <f>IF(Table14[[#This Row],[Option 2 Processing: Hourly eletricity consumption of process]]="",0,Table14[[#This Row],[Option 2 Processing: Hourly eletricity consumption of process]]/Table14[[#This Row],[Option 2: Pieces per hour]])</f>
        <v>0</v>
      </c>
      <c r="AW243" s="19"/>
      <c r="AX243" s="63"/>
      <c r="AY243" s="19"/>
      <c r="AZ243" s="41">
        <f>(Table14[[#This Row],[Option 1: Total electricity consumption in kwh per piece]]+AV243)*AW243</f>
        <v>0</v>
      </c>
      <c r="BA243" s="42"/>
      <c r="BB243" s="40"/>
      <c r="BC243" s="40"/>
      <c r="BD243" s="23"/>
      <c r="BE243" s="47">
        <f t="shared" si="8"/>
        <v>0</v>
      </c>
      <c r="BF243" s="20" t="e">
        <f t="shared" si="9"/>
        <v>#DIV/0!</v>
      </c>
    </row>
    <row r="244" spans="1:58" x14ac:dyDescent="0.35">
      <c r="A244" s="19"/>
      <c r="B244" s="19"/>
      <c r="C244" s="19"/>
      <c r="D24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4" s="20">
        <f>Table14[[#This Row],[Net Weight of 1 piece in kg]]+Table14[[#This Row],[Waste in kg per piece (please see waste % per material 1-4)]]</f>
        <v>0</v>
      </c>
      <c r="F244" s="21"/>
      <c r="G244" s="21"/>
      <c r="H244" s="21"/>
      <c r="I244" s="22"/>
      <c r="J244" s="19"/>
      <c r="K244" s="19"/>
      <c r="L244" s="20">
        <f>Table14[[#This Row],[Net Weight of 1 piece in kg]]*Table14[[#This Row],[Material 1 share of total (combined total of all materials shall equal 100%)]]</f>
        <v>0</v>
      </c>
      <c r="M244" s="81"/>
      <c r="N244" s="20">
        <f>(Table14[[#This Row],[Weight Material 1 in kg]]+(Table14[[#This Row],[Weight Material 1 in kg]]*Table14[[#This Row],[How much of material 1 is wasted in production? State in % of Material 1]]))*Table14[[#This Row],[Emission Factor Material 1 in kg CO2-eq/kg]]</f>
        <v>0</v>
      </c>
      <c r="O244" s="21"/>
      <c r="P244" s="21"/>
      <c r="Q244" s="21"/>
      <c r="R244" s="22"/>
      <c r="S244" s="19"/>
      <c r="T244" s="19"/>
      <c r="U244" s="20">
        <f>Table14[[#This Row],[Net Weight of 1 piece in kg]]*O244</f>
        <v>0</v>
      </c>
      <c r="V244" s="81"/>
      <c r="W244" s="20">
        <f>(Table14[[#This Row],[Weight of Material 2 in kg]]*Table14[[#This Row],[How much of material 2 is wasted in production? State in % of Material 2]]+Table14[[#This Row],[Weight of Material 2 in kg]])*Table14[[#This Row],[Emission Factor Material 2 kg CO2-eq/kg]]</f>
        <v>0</v>
      </c>
      <c r="X244" s="23"/>
      <c r="Y244" s="23"/>
      <c r="Z244" s="23"/>
      <c r="AA244" s="22"/>
      <c r="AB244" s="19"/>
      <c r="AC244" s="19"/>
      <c r="AD244" s="20">
        <f>Table14[[#This Row],[Net Weight of 1 piece in kg]]*X244</f>
        <v>0</v>
      </c>
      <c r="AE244" s="81"/>
      <c r="AF244" s="20">
        <f>(Table14[[#This Row],[Weight of Material 3 in kg]]*Table14[[#This Row],[How much of material 3 is wasted in production? State in % of Material 3]]+Table14[[#This Row],[Weight of Material 3 in kg]])*Table14[[#This Row],[Emission Factor Material 3 in kg CO2-eq/kg]]</f>
        <v>0</v>
      </c>
      <c r="AG244" s="23"/>
      <c r="AH244" s="23"/>
      <c r="AI244" s="23"/>
      <c r="AJ244" s="22"/>
      <c r="AK244" s="19"/>
      <c r="AL244" s="19"/>
      <c r="AM244" s="20">
        <f>Table14[[#This Row],[Net Weight of 1 piece in kg]]*Table14[[#This Row],[Material 4 share of total (combined total of all materials shall equal 100%)]]</f>
        <v>0</v>
      </c>
      <c r="AN244" s="81"/>
      <c r="AO244" s="20">
        <f>(Table14[[#This Row],[Weight of Material 4 in kg]]*Table14[[#This Row],[How much of material 4 is wasted in production? State in % of Material 4]]+Table14[[#This Row],[Weight of Material 4 in kg]])*Table14[[#This Row],[Emission Factor Secondary Material 4 in kg CO2-eq/kg]]</f>
        <v>0</v>
      </c>
      <c r="AP244" s="20">
        <f>Table14[[#This Row],[Emissios Material 1 in kg CO2-eq/pc]]+Table14[[#This Row],[emissions Material 2 in kg CO2-eq/pc]]+Table14[[#This Row],[Emisison of Material 3 in kg CO2-eq/pc]]+Table14[[#This Row],[Emissions of Material 4 in kg CO2-eq/pc]]</f>
        <v>0</v>
      </c>
      <c r="AQ244" s="19"/>
      <c r="AR244" s="19"/>
      <c r="AS244" s="24">
        <f>Table14[[#This Row],[Option 1 Processing: electricity consumption per piece in kwh]]+Table14[[#This Row],[Option 1 Processing: additional prodcution process electricity consumption per piece in kwh]]</f>
        <v>0</v>
      </c>
      <c r="AT244" s="40"/>
      <c r="AU244" s="19"/>
      <c r="AV244" s="41">
        <f>IF(Table14[[#This Row],[Option 2 Processing: Hourly eletricity consumption of process]]="",0,Table14[[#This Row],[Option 2 Processing: Hourly eletricity consumption of process]]/Table14[[#This Row],[Option 2: Pieces per hour]])</f>
        <v>0</v>
      </c>
      <c r="AW244" s="19"/>
      <c r="AX244" s="63"/>
      <c r="AY244" s="19"/>
      <c r="AZ244" s="41">
        <f>(Table14[[#This Row],[Option 1: Total electricity consumption in kwh per piece]]+AV244)*AW244</f>
        <v>0</v>
      </c>
      <c r="BA244" s="42"/>
      <c r="BB244" s="40"/>
      <c r="BC244" s="40"/>
      <c r="BD244" s="23"/>
      <c r="BE244" s="47">
        <f t="shared" si="8"/>
        <v>0</v>
      </c>
      <c r="BF244" s="20" t="e">
        <f t="shared" si="9"/>
        <v>#DIV/0!</v>
      </c>
    </row>
    <row r="245" spans="1:58" x14ac:dyDescent="0.35">
      <c r="A245" s="19"/>
      <c r="B245" s="19"/>
      <c r="C245" s="19"/>
      <c r="D24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5" s="20">
        <f>Table14[[#This Row],[Net Weight of 1 piece in kg]]+Table14[[#This Row],[Waste in kg per piece (please see waste % per material 1-4)]]</f>
        <v>0</v>
      </c>
      <c r="F245" s="21"/>
      <c r="G245" s="21"/>
      <c r="H245" s="21"/>
      <c r="I245" s="22"/>
      <c r="J245" s="19"/>
      <c r="K245" s="19"/>
      <c r="L245" s="20">
        <f>Table14[[#This Row],[Net Weight of 1 piece in kg]]*Table14[[#This Row],[Material 1 share of total (combined total of all materials shall equal 100%)]]</f>
        <v>0</v>
      </c>
      <c r="M245" s="81"/>
      <c r="N245" s="20">
        <f>(Table14[[#This Row],[Weight Material 1 in kg]]+(Table14[[#This Row],[Weight Material 1 in kg]]*Table14[[#This Row],[How much of material 1 is wasted in production? State in % of Material 1]]))*Table14[[#This Row],[Emission Factor Material 1 in kg CO2-eq/kg]]</f>
        <v>0</v>
      </c>
      <c r="O245" s="21"/>
      <c r="P245" s="21"/>
      <c r="Q245" s="21"/>
      <c r="R245" s="22"/>
      <c r="S245" s="19"/>
      <c r="T245" s="19"/>
      <c r="U245" s="20">
        <f>Table14[[#This Row],[Net Weight of 1 piece in kg]]*O245</f>
        <v>0</v>
      </c>
      <c r="V245" s="81"/>
      <c r="W245" s="20">
        <f>(Table14[[#This Row],[Weight of Material 2 in kg]]*Table14[[#This Row],[How much of material 2 is wasted in production? State in % of Material 2]]+Table14[[#This Row],[Weight of Material 2 in kg]])*Table14[[#This Row],[Emission Factor Material 2 kg CO2-eq/kg]]</f>
        <v>0</v>
      </c>
      <c r="X245" s="23"/>
      <c r="Y245" s="23"/>
      <c r="Z245" s="23"/>
      <c r="AA245" s="22"/>
      <c r="AB245" s="19"/>
      <c r="AC245" s="19"/>
      <c r="AD245" s="20">
        <f>Table14[[#This Row],[Net Weight of 1 piece in kg]]*X245</f>
        <v>0</v>
      </c>
      <c r="AE245" s="81"/>
      <c r="AF245" s="20">
        <f>(Table14[[#This Row],[Weight of Material 3 in kg]]*Table14[[#This Row],[How much of material 3 is wasted in production? State in % of Material 3]]+Table14[[#This Row],[Weight of Material 3 in kg]])*Table14[[#This Row],[Emission Factor Material 3 in kg CO2-eq/kg]]</f>
        <v>0</v>
      </c>
      <c r="AG245" s="23"/>
      <c r="AH245" s="23"/>
      <c r="AI245" s="23"/>
      <c r="AJ245" s="22"/>
      <c r="AK245" s="19"/>
      <c r="AL245" s="19"/>
      <c r="AM245" s="20">
        <f>Table14[[#This Row],[Net Weight of 1 piece in kg]]*Table14[[#This Row],[Material 4 share of total (combined total of all materials shall equal 100%)]]</f>
        <v>0</v>
      </c>
      <c r="AN245" s="81"/>
      <c r="AO245" s="20">
        <f>(Table14[[#This Row],[Weight of Material 4 in kg]]*Table14[[#This Row],[How much of material 4 is wasted in production? State in % of Material 4]]+Table14[[#This Row],[Weight of Material 4 in kg]])*Table14[[#This Row],[Emission Factor Secondary Material 4 in kg CO2-eq/kg]]</f>
        <v>0</v>
      </c>
      <c r="AP245" s="20">
        <f>Table14[[#This Row],[Emissios Material 1 in kg CO2-eq/pc]]+Table14[[#This Row],[emissions Material 2 in kg CO2-eq/pc]]+Table14[[#This Row],[Emisison of Material 3 in kg CO2-eq/pc]]+Table14[[#This Row],[Emissions of Material 4 in kg CO2-eq/pc]]</f>
        <v>0</v>
      </c>
      <c r="AQ245" s="19"/>
      <c r="AR245" s="19"/>
      <c r="AS245" s="24">
        <f>Table14[[#This Row],[Option 1 Processing: electricity consumption per piece in kwh]]+Table14[[#This Row],[Option 1 Processing: additional prodcution process electricity consumption per piece in kwh]]</f>
        <v>0</v>
      </c>
      <c r="AT245" s="40"/>
      <c r="AU245" s="19"/>
      <c r="AV245" s="41">
        <f>IF(Table14[[#This Row],[Option 2 Processing: Hourly eletricity consumption of process]]="",0,Table14[[#This Row],[Option 2 Processing: Hourly eletricity consumption of process]]/Table14[[#This Row],[Option 2: Pieces per hour]])</f>
        <v>0</v>
      </c>
      <c r="AW245" s="19"/>
      <c r="AX245" s="63"/>
      <c r="AY245" s="19"/>
      <c r="AZ245" s="41">
        <f>(Table14[[#This Row],[Option 1: Total electricity consumption in kwh per piece]]+AV245)*AW245</f>
        <v>0</v>
      </c>
      <c r="BA245" s="42"/>
      <c r="BB245" s="40"/>
      <c r="BC245" s="40"/>
      <c r="BD245" s="23"/>
      <c r="BE245" s="47">
        <f t="shared" si="8"/>
        <v>0</v>
      </c>
      <c r="BF245" s="20" t="e">
        <f t="shared" si="9"/>
        <v>#DIV/0!</v>
      </c>
    </row>
    <row r="246" spans="1:58" x14ac:dyDescent="0.35">
      <c r="A246" s="19"/>
      <c r="B246" s="19"/>
      <c r="C246" s="19"/>
      <c r="D24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6" s="20">
        <f>Table14[[#This Row],[Net Weight of 1 piece in kg]]+Table14[[#This Row],[Waste in kg per piece (please see waste % per material 1-4)]]</f>
        <v>0</v>
      </c>
      <c r="F246" s="21"/>
      <c r="G246" s="21"/>
      <c r="H246" s="21"/>
      <c r="I246" s="22"/>
      <c r="J246" s="19"/>
      <c r="K246" s="19"/>
      <c r="L246" s="20">
        <f>Table14[[#This Row],[Net Weight of 1 piece in kg]]*Table14[[#This Row],[Material 1 share of total (combined total of all materials shall equal 100%)]]</f>
        <v>0</v>
      </c>
      <c r="M246" s="81"/>
      <c r="N246" s="20">
        <f>(Table14[[#This Row],[Weight Material 1 in kg]]+(Table14[[#This Row],[Weight Material 1 in kg]]*Table14[[#This Row],[How much of material 1 is wasted in production? State in % of Material 1]]))*Table14[[#This Row],[Emission Factor Material 1 in kg CO2-eq/kg]]</f>
        <v>0</v>
      </c>
      <c r="O246" s="21"/>
      <c r="P246" s="21"/>
      <c r="Q246" s="21"/>
      <c r="R246" s="22"/>
      <c r="S246" s="19"/>
      <c r="T246" s="19"/>
      <c r="U246" s="20">
        <f>Table14[[#This Row],[Net Weight of 1 piece in kg]]*O246</f>
        <v>0</v>
      </c>
      <c r="V246" s="81"/>
      <c r="W246" s="20">
        <f>(Table14[[#This Row],[Weight of Material 2 in kg]]*Table14[[#This Row],[How much of material 2 is wasted in production? State in % of Material 2]]+Table14[[#This Row],[Weight of Material 2 in kg]])*Table14[[#This Row],[Emission Factor Material 2 kg CO2-eq/kg]]</f>
        <v>0</v>
      </c>
      <c r="X246" s="23"/>
      <c r="Y246" s="23"/>
      <c r="Z246" s="23"/>
      <c r="AA246" s="22"/>
      <c r="AB246" s="19"/>
      <c r="AC246" s="19"/>
      <c r="AD246" s="20">
        <f>Table14[[#This Row],[Net Weight of 1 piece in kg]]*X246</f>
        <v>0</v>
      </c>
      <c r="AE246" s="81"/>
      <c r="AF246" s="20">
        <f>(Table14[[#This Row],[Weight of Material 3 in kg]]*Table14[[#This Row],[How much of material 3 is wasted in production? State in % of Material 3]]+Table14[[#This Row],[Weight of Material 3 in kg]])*Table14[[#This Row],[Emission Factor Material 3 in kg CO2-eq/kg]]</f>
        <v>0</v>
      </c>
      <c r="AG246" s="23"/>
      <c r="AH246" s="23"/>
      <c r="AI246" s="23"/>
      <c r="AJ246" s="22"/>
      <c r="AK246" s="19"/>
      <c r="AL246" s="19"/>
      <c r="AM246" s="20">
        <f>Table14[[#This Row],[Net Weight of 1 piece in kg]]*Table14[[#This Row],[Material 4 share of total (combined total of all materials shall equal 100%)]]</f>
        <v>0</v>
      </c>
      <c r="AN246" s="81"/>
      <c r="AO246" s="20">
        <f>(Table14[[#This Row],[Weight of Material 4 in kg]]*Table14[[#This Row],[How much of material 4 is wasted in production? State in % of Material 4]]+Table14[[#This Row],[Weight of Material 4 in kg]])*Table14[[#This Row],[Emission Factor Secondary Material 4 in kg CO2-eq/kg]]</f>
        <v>0</v>
      </c>
      <c r="AP246" s="20">
        <f>Table14[[#This Row],[Emissios Material 1 in kg CO2-eq/pc]]+Table14[[#This Row],[emissions Material 2 in kg CO2-eq/pc]]+Table14[[#This Row],[Emisison of Material 3 in kg CO2-eq/pc]]+Table14[[#This Row],[Emissions of Material 4 in kg CO2-eq/pc]]</f>
        <v>0</v>
      </c>
      <c r="AQ246" s="19"/>
      <c r="AR246" s="19"/>
      <c r="AS246" s="24">
        <f>Table14[[#This Row],[Option 1 Processing: electricity consumption per piece in kwh]]+Table14[[#This Row],[Option 1 Processing: additional prodcution process electricity consumption per piece in kwh]]</f>
        <v>0</v>
      </c>
      <c r="AT246" s="40"/>
      <c r="AU246" s="19"/>
      <c r="AV246" s="41">
        <f>IF(Table14[[#This Row],[Option 2 Processing: Hourly eletricity consumption of process]]="",0,Table14[[#This Row],[Option 2 Processing: Hourly eletricity consumption of process]]/Table14[[#This Row],[Option 2: Pieces per hour]])</f>
        <v>0</v>
      </c>
      <c r="AW246" s="19"/>
      <c r="AX246" s="63"/>
      <c r="AY246" s="19"/>
      <c r="AZ246" s="41">
        <f>(Table14[[#This Row],[Option 1: Total electricity consumption in kwh per piece]]+AV246)*AW246</f>
        <v>0</v>
      </c>
      <c r="BA246" s="42"/>
      <c r="BB246" s="40"/>
      <c r="BC246" s="40"/>
      <c r="BD246" s="23"/>
      <c r="BE246" s="47">
        <f t="shared" si="8"/>
        <v>0</v>
      </c>
      <c r="BF246" s="20" t="e">
        <f t="shared" si="9"/>
        <v>#DIV/0!</v>
      </c>
    </row>
    <row r="247" spans="1:58" x14ac:dyDescent="0.35">
      <c r="A247" s="19"/>
      <c r="B247" s="19"/>
      <c r="C247" s="19"/>
      <c r="D24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7" s="20">
        <f>Table14[[#This Row],[Net Weight of 1 piece in kg]]+Table14[[#This Row],[Waste in kg per piece (please see waste % per material 1-4)]]</f>
        <v>0</v>
      </c>
      <c r="F247" s="21"/>
      <c r="G247" s="21"/>
      <c r="H247" s="21"/>
      <c r="I247" s="22"/>
      <c r="J247" s="19"/>
      <c r="K247" s="19"/>
      <c r="L247" s="20">
        <f>Table14[[#This Row],[Net Weight of 1 piece in kg]]*Table14[[#This Row],[Material 1 share of total (combined total of all materials shall equal 100%)]]</f>
        <v>0</v>
      </c>
      <c r="M247" s="81"/>
      <c r="N247" s="20">
        <f>(Table14[[#This Row],[Weight Material 1 in kg]]+(Table14[[#This Row],[Weight Material 1 in kg]]*Table14[[#This Row],[How much of material 1 is wasted in production? State in % of Material 1]]))*Table14[[#This Row],[Emission Factor Material 1 in kg CO2-eq/kg]]</f>
        <v>0</v>
      </c>
      <c r="O247" s="21"/>
      <c r="P247" s="21"/>
      <c r="Q247" s="21"/>
      <c r="R247" s="22"/>
      <c r="S247" s="19"/>
      <c r="T247" s="19"/>
      <c r="U247" s="20">
        <f>Table14[[#This Row],[Net Weight of 1 piece in kg]]*O247</f>
        <v>0</v>
      </c>
      <c r="V247" s="81"/>
      <c r="W247" s="20">
        <f>(Table14[[#This Row],[Weight of Material 2 in kg]]*Table14[[#This Row],[How much of material 2 is wasted in production? State in % of Material 2]]+Table14[[#This Row],[Weight of Material 2 in kg]])*Table14[[#This Row],[Emission Factor Material 2 kg CO2-eq/kg]]</f>
        <v>0</v>
      </c>
      <c r="X247" s="23"/>
      <c r="Y247" s="23"/>
      <c r="Z247" s="23"/>
      <c r="AA247" s="22"/>
      <c r="AB247" s="19"/>
      <c r="AC247" s="19"/>
      <c r="AD247" s="20">
        <f>Table14[[#This Row],[Net Weight of 1 piece in kg]]*X247</f>
        <v>0</v>
      </c>
      <c r="AE247" s="81"/>
      <c r="AF247" s="20">
        <f>(Table14[[#This Row],[Weight of Material 3 in kg]]*Table14[[#This Row],[How much of material 3 is wasted in production? State in % of Material 3]]+Table14[[#This Row],[Weight of Material 3 in kg]])*Table14[[#This Row],[Emission Factor Material 3 in kg CO2-eq/kg]]</f>
        <v>0</v>
      </c>
      <c r="AG247" s="23"/>
      <c r="AH247" s="23"/>
      <c r="AI247" s="23"/>
      <c r="AJ247" s="22"/>
      <c r="AK247" s="19"/>
      <c r="AL247" s="19"/>
      <c r="AM247" s="20">
        <f>Table14[[#This Row],[Net Weight of 1 piece in kg]]*Table14[[#This Row],[Material 4 share of total (combined total of all materials shall equal 100%)]]</f>
        <v>0</v>
      </c>
      <c r="AN247" s="81"/>
      <c r="AO247" s="20">
        <f>(Table14[[#This Row],[Weight of Material 4 in kg]]*Table14[[#This Row],[How much of material 4 is wasted in production? State in % of Material 4]]+Table14[[#This Row],[Weight of Material 4 in kg]])*Table14[[#This Row],[Emission Factor Secondary Material 4 in kg CO2-eq/kg]]</f>
        <v>0</v>
      </c>
      <c r="AP247" s="20">
        <f>Table14[[#This Row],[Emissios Material 1 in kg CO2-eq/pc]]+Table14[[#This Row],[emissions Material 2 in kg CO2-eq/pc]]+Table14[[#This Row],[Emisison of Material 3 in kg CO2-eq/pc]]+Table14[[#This Row],[Emissions of Material 4 in kg CO2-eq/pc]]</f>
        <v>0</v>
      </c>
      <c r="AQ247" s="19"/>
      <c r="AR247" s="19"/>
      <c r="AS247" s="24">
        <f>Table14[[#This Row],[Option 1 Processing: electricity consumption per piece in kwh]]+Table14[[#This Row],[Option 1 Processing: additional prodcution process electricity consumption per piece in kwh]]</f>
        <v>0</v>
      </c>
      <c r="AT247" s="40"/>
      <c r="AU247" s="19"/>
      <c r="AV247" s="41">
        <f>IF(Table14[[#This Row],[Option 2 Processing: Hourly eletricity consumption of process]]="",0,Table14[[#This Row],[Option 2 Processing: Hourly eletricity consumption of process]]/Table14[[#This Row],[Option 2: Pieces per hour]])</f>
        <v>0</v>
      </c>
      <c r="AW247" s="19"/>
      <c r="AX247" s="63"/>
      <c r="AY247" s="19"/>
      <c r="AZ247" s="41">
        <f>(Table14[[#This Row],[Option 1: Total electricity consumption in kwh per piece]]+AV247)*AW247</f>
        <v>0</v>
      </c>
      <c r="BA247" s="42"/>
      <c r="BB247" s="40"/>
      <c r="BC247" s="40"/>
      <c r="BD247" s="23"/>
      <c r="BE247" s="47">
        <f t="shared" si="8"/>
        <v>0</v>
      </c>
      <c r="BF247" s="20" t="e">
        <f t="shared" si="9"/>
        <v>#DIV/0!</v>
      </c>
    </row>
    <row r="248" spans="1:58" x14ac:dyDescent="0.35">
      <c r="A248" s="19"/>
      <c r="B248" s="19"/>
      <c r="C248" s="19"/>
      <c r="D24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8" s="20">
        <f>Table14[[#This Row],[Net Weight of 1 piece in kg]]+Table14[[#This Row],[Waste in kg per piece (please see waste % per material 1-4)]]</f>
        <v>0</v>
      </c>
      <c r="F248" s="21"/>
      <c r="G248" s="21"/>
      <c r="H248" s="21"/>
      <c r="I248" s="22"/>
      <c r="J248" s="19"/>
      <c r="K248" s="19"/>
      <c r="L248" s="20">
        <f>Table14[[#This Row],[Net Weight of 1 piece in kg]]*Table14[[#This Row],[Material 1 share of total (combined total of all materials shall equal 100%)]]</f>
        <v>0</v>
      </c>
      <c r="M248" s="81"/>
      <c r="N248" s="20">
        <f>(Table14[[#This Row],[Weight Material 1 in kg]]+(Table14[[#This Row],[Weight Material 1 in kg]]*Table14[[#This Row],[How much of material 1 is wasted in production? State in % of Material 1]]))*Table14[[#This Row],[Emission Factor Material 1 in kg CO2-eq/kg]]</f>
        <v>0</v>
      </c>
      <c r="O248" s="21"/>
      <c r="P248" s="21"/>
      <c r="Q248" s="21"/>
      <c r="R248" s="22"/>
      <c r="S248" s="19"/>
      <c r="T248" s="19"/>
      <c r="U248" s="20">
        <f>Table14[[#This Row],[Net Weight of 1 piece in kg]]*O248</f>
        <v>0</v>
      </c>
      <c r="V248" s="81"/>
      <c r="W248" s="20">
        <f>(Table14[[#This Row],[Weight of Material 2 in kg]]*Table14[[#This Row],[How much of material 2 is wasted in production? State in % of Material 2]]+Table14[[#This Row],[Weight of Material 2 in kg]])*Table14[[#This Row],[Emission Factor Material 2 kg CO2-eq/kg]]</f>
        <v>0</v>
      </c>
      <c r="X248" s="23"/>
      <c r="Y248" s="23"/>
      <c r="Z248" s="23"/>
      <c r="AA248" s="22"/>
      <c r="AB248" s="19"/>
      <c r="AC248" s="19"/>
      <c r="AD248" s="20">
        <f>Table14[[#This Row],[Net Weight of 1 piece in kg]]*X248</f>
        <v>0</v>
      </c>
      <c r="AE248" s="81"/>
      <c r="AF248" s="20">
        <f>(Table14[[#This Row],[Weight of Material 3 in kg]]*Table14[[#This Row],[How much of material 3 is wasted in production? State in % of Material 3]]+Table14[[#This Row],[Weight of Material 3 in kg]])*Table14[[#This Row],[Emission Factor Material 3 in kg CO2-eq/kg]]</f>
        <v>0</v>
      </c>
      <c r="AG248" s="23"/>
      <c r="AH248" s="23"/>
      <c r="AI248" s="23"/>
      <c r="AJ248" s="22"/>
      <c r="AK248" s="19"/>
      <c r="AL248" s="19"/>
      <c r="AM248" s="20">
        <f>Table14[[#This Row],[Net Weight of 1 piece in kg]]*Table14[[#This Row],[Material 4 share of total (combined total of all materials shall equal 100%)]]</f>
        <v>0</v>
      </c>
      <c r="AN248" s="81"/>
      <c r="AO248" s="20">
        <f>(Table14[[#This Row],[Weight of Material 4 in kg]]*Table14[[#This Row],[How much of material 4 is wasted in production? State in % of Material 4]]+Table14[[#This Row],[Weight of Material 4 in kg]])*Table14[[#This Row],[Emission Factor Secondary Material 4 in kg CO2-eq/kg]]</f>
        <v>0</v>
      </c>
      <c r="AP248" s="20">
        <f>Table14[[#This Row],[Emissios Material 1 in kg CO2-eq/pc]]+Table14[[#This Row],[emissions Material 2 in kg CO2-eq/pc]]+Table14[[#This Row],[Emisison of Material 3 in kg CO2-eq/pc]]+Table14[[#This Row],[Emissions of Material 4 in kg CO2-eq/pc]]</f>
        <v>0</v>
      </c>
      <c r="AQ248" s="19"/>
      <c r="AR248" s="19"/>
      <c r="AS248" s="24">
        <f>Table14[[#This Row],[Option 1 Processing: electricity consumption per piece in kwh]]+Table14[[#This Row],[Option 1 Processing: additional prodcution process electricity consumption per piece in kwh]]</f>
        <v>0</v>
      </c>
      <c r="AT248" s="40"/>
      <c r="AU248" s="19"/>
      <c r="AV248" s="41">
        <f>IF(Table14[[#This Row],[Option 2 Processing: Hourly eletricity consumption of process]]="",0,Table14[[#This Row],[Option 2 Processing: Hourly eletricity consumption of process]]/Table14[[#This Row],[Option 2: Pieces per hour]])</f>
        <v>0</v>
      </c>
      <c r="AW248" s="19"/>
      <c r="AX248" s="63"/>
      <c r="AY248" s="19"/>
      <c r="AZ248" s="41">
        <f>(Table14[[#This Row],[Option 1: Total electricity consumption in kwh per piece]]+AV248)*AW248</f>
        <v>0</v>
      </c>
      <c r="BA248" s="42"/>
      <c r="BB248" s="40"/>
      <c r="BC248" s="40"/>
      <c r="BD248" s="23"/>
      <c r="BE248" s="47">
        <f t="shared" si="8"/>
        <v>0</v>
      </c>
      <c r="BF248" s="20" t="e">
        <f t="shared" si="9"/>
        <v>#DIV/0!</v>
      </c>
    </row>
    <row r="249" spans="1:58" x14ac:dyDescent="0.35">
      <c r="A249" s="19"/>
      <c r="B249" s="19"/>
      <c r="C249" s="19"/>
      <c r="D24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9" s="20">
        <f>Table14[[#This Row],[Net Weight of 1 piece in kg]]+Table14[[#This Row],[Waste in kg per piece (please see waste % per material 1-4)]]</f>
        <v>0</v>
      </c>
      <c r="F249" s="21"/>
      <c r="G249" s="21"/>
      <c r="H249" s="21"/>
      <c r="I249" s="22"/>
      <c r="J249" s="19"/>
      <c r="K249" s="19"/>
      <c r="L249" s="20">
        <f>Table14[[#This Row],[Net Weight of 1 piece in kg]]*Table14[[#This Row],[Material 1 share of total (combined total of all materials shall equal 100%)]]</f>
        <v>0</v>
      </c>
      <c r="M249" s="81"/>
      <c r="N249" s="20">
        <f>(Table14[[#This Row],[Weight Material 1 in kg]]+(Table14[[#This Row],[Weight Material 1 in kg]]*Table14[[#This Row],[How much of material 1 is wasted in production? State in % of Material 1]]))*Table14[[#This Row],[Emission Factor Material 1 in kg CO2-eq/kg]]</f>
        <v>0</v>
      </c>
      <c r="O249" s="21"/>
      <c r="P249" s="21"/>
      <c r="Q249" s="21"/>
      <c r="R249" s="22"/>
      <c r="S249" s="19"/>
      <c r="T249" s="19"/>
      <c r="U249" s="20">
        <f>Table14[[#This Row],[Net Weight of 1 piece in kg]]*O249</f>
        <v>0</v>
      </c>
      <c r="V249" s="81"/>
      <c r="W249" s="20">
        <f>(Table14[[#This Row],[Weight of Material 2 in kg]]*Table14[[#This Row],[How much of material 2 is wasted in production? State in % of Material 2]]+Table14[[#This Row],[Weight of Material 2 in kg]])*Table14[[#This Row],[Emission Factor Material 2 kg CO2-eq/kg]]</f>
        <v>0</v>
      </c>
      <c r="X249" s="23"/>
      <c r="Y249" s="23"/>
      <c r="Z249" s="23"/>
      <c r="AA249" s="22"/>
      <c r="AB249" s="19"/>
      <c r="AC249" s="19"/>
      <c r="AD249" s="20">
        <f>Table14[[#This Row],[Net Weight of 1 piece in kg]]*X249</f>
        <v>0</v>
      </c>
      <c r="AE249" s="81"/>
      <c r="AF249" s="20">
        <f>(Table14[[#This Row],[Weight of Material 3 in kg]]*Table14[[#This Row],[How much of material 3 is wasted in production? State in % of Material 3]]+Table14[[#This Row],[Weight of Material 3 in kg]])*Table14[[#This Row],[Emission Factor Material 3 in kg CO2-eq/kg]]</f>
        <v>0</v>
      </c>
      <c r="AG249" s="23"/>
      <c r="AH249" s="23"/>
      <c r="AI249" s="23"/>
      <c r="AJ249" s="22"/>
      <c r="AK249" s="19"/>
      <c r="AL249" s="19"/>
      <c r="AM249" s="20">
        <f>Table14[[#This Row],[Net Weight of 1 piece in kg]]*Table14[[#This Row],[Material 4 share of total (combined total of all materials shall equal 100%)]]</f>
        <v>0</v>
      </c>
      <c r="AN249" s="81"/>
      <c r="AO249" s="20">
        <f>(Table14[[#This Row],[Weight of Material 4 in kg]]*Table14[[#This Row],[How much of material 4 is wasted in production? State in % of Material 4]]+Table14[[#This Row],[Weight of Material 4 in kg]])*Table14[[#This Row],[Emission Factor Secondary Material 4 in kg CO2-eq/kg]]</f>
        <v>0</v>
      </c>
      <c r="AP249" s="20">
        <f>Table14[[#This Row],[Emissios Material 1 in kg CO2-eq/pc]]+Table14[[#This Row],[emissions Material 2 in kg CO2-eq/pc]]+Table14[[#This Row],[Emisison of Material 3 in kg CO2-eq/pc]]+Table14[[#This Row],[Emissions of Material 4 in kg CO2-eq/pc]]</f>
        <v>0</v>
      </c>
      <c r="AQ249" s="19"/>
      <c r="AR249" s="19"/>
      <c r="AS249" s="24">
        <f>Table14[[#This Row],[Option 1 Processing: electricity consumption per piece in kwh]]+Table14[[#This Row],[Option 1 Processing: additional prodcution process electricity consumption per piece in kwh]]</f>
        <v>0</v>
      </c>
      <c r="AT249" s="40"/>
      <c r="AU249" s="19"/>
      <c r="AV249" s="41">
        <f>IF(Table14[[#This Row],[Option 2 Processing: Hourly eletricity consumption of process]]="",0,Table14[[#This Row],[Option 2 Processing: Hourly eletricity consumption of process]]/Table14[[#This Row],[Option 2: Pieces per hour]])</f>
        <v>0</v>
      </c>
      <c r="AW249" s="19"/>
      <c r="AX249" s="63"/>
      <c r="AY249" s="19"/>
      <c r="AZ249" s="41">
        <f>(Table14[[#This Row],[Option 1: Total electricity consumption in kwh per piece]]+AV249)*AW249</f>
        <v>0</v>
      </c>
      <c r="BA249" s="42"/>
      <c r="BB249" s="40"/>
      <c r="BC249" s="40"/>
      <c r="BD249" s="23"/>
      <c r="BE249" s="47">
        <f t="shared" si="8"/>
        <v>0</v>
      </c>
      <c r="BF249" s="20" t="e">
        <f t="shared" si="9"/>
        <v>#DIV/0!</v>
      </c>
    </row>
    <row r="250" spans="1:58" x14ac:dyDescent="0.35">
      <c r="A250" s="19"/>
      <c r="B250" s="19"/>
      <c r="C250" s="19"/>
      <c r="D25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0" s="20">
        <f>Table14[[#This Row],[Net Weight of 1 piece in kg]]+Table14[[#This Row],[Waste in kg per piece (please see waste % per material 1-4)]]</f>
        <v>0</v>
      </c>
      <c r="F250" s="21"/>
      <c r="G250" s="21"/>
      <c r="H250" s="21"/>
      <c r="I250" s="22"/>
      <c r="J250" s="19"/>
      <c r="K250" s="19"/>
      <c r="L250" s="20">
        <f>Table14[[#This Row],[Net Weight of 1 piece in kg]]*Table14[[#This Row],[Material 1 share of total (combined total of all materials shall equal 100%)]]</f>
        <v>0</v>
      </c>
      <c r="M250" s="81"/>
      <c r="N250" s="20">
        <f>(Table14[[#This Row],[Weight Material 1 in kg]]+(Table14[[#This Row],[Weight Material 1 in kg]]*Table14[[#This Row],[How much of material 1 is wasted in production? State in % of Material 1]]))*Table14[[#This Row],[Emission Factor Material 1 in kg CO2-eq/kg]]</f>
        <v>0</v>
      </c>
      <c r="O250" s="21"/>
      <c r="P250" s="21"/>
      <c r="Q250" s="21"/>
      <c r="R250" s="22"/>
      <c r="S250" s="19"/>
      <c r="T250" s="19"/>
      <c r="U250" s="20">
        <f>Table14[[#This Row],[Net Weight of 1 piece in kg]]*O250</f>
        <v>0</v>
      </c>
      <c r="V250" s="81"/>
      <c r="W250" s="20">
        <f>(Table14[[#This Row],[Weight of Material 2 in kg]]*Table14[[#This Row],[How much of material 2 is wasted in production? State in % of Material 2]]+Table14[[#This Row],[Weight of Material 2 in kg]])*Table14[[#This Row],[Emission Factor Material 2 kg CO2-eq/kg]]</f>
        <v>0</v>
      </c>
      <c r="X250" s="23"/>
      <c r="Y250" s="23"/>
      <c r="Z250" s="23"/>
      <c r="AA250" s="22"/>
      <c r="AB250" s="19"/>
      <c r="AC250" s="19"/>
      <c r="AD250" s="20">
        <f>Table14[[#This Row],[Net Weight of 1 piece in kg]]*X250</f>
        <v>0</v>
      </c>
      <c r="AE250" s="81"/>
      <c r="AF250" s="20">
        <f>(Table14[[#This Row],[Weight of Material 3 in kg]]*Table14[[#This Row],[How much of material 3 is wasted in production? State in % of Material 3]]+Table14[[#This Row],[Weight of Material 3 in kg]])*Table14[[#This Row],[Emission Factor Material 3 in kg CO2-eq/kg]]</f>
        <v>0</v>
      </c>
      <c r="AG250" s="23"/>
      <c r="AH250" s="23"/>
      <c r="AI250" s="23"/>
      <c r="AJ250" s="22"/>
      <c r="AK250" s="19"/>
      <c r="AL250" s="19"/>
      <c r="AM250" s="20">
        <f>Table14[[#This Row],[Net Weight of 1 piece in kg]]*Table14[[#This Row],[Material 4 share of total (combined total of all materials shall equal 100%)]]</f>
        <v>0</v>
      </c>
      <c r="AN250" s="81"/>
      <c r="AO250" s="20">
        <f>(Table14[[#This Row],[Weight of Material 4 in kg]]*Table14[[#This Row],[How much of material 4 is wasted in production? State in % of Material 4]]+Table14[[#This Row],[Weight of Material 4 in kg]])*Table14[[#This Row],[Emission Factor Secondary Material 4 in kg CO2-eq/kg]]</f>
        <v>0</v>
      </c>
      <c r="AP250" s="20">
        <f>Table14[[#This Row],[Emissios Material 1 in kg CO2-eq/pc]]+Table14[[#This Row],[emissions Material 2 in kg CO2-eq/pc]]+Table14[[#This Row],[Emisison of Material 3 in kg CO2-eq/pc]]+Table14[[#This Row],[Emissions of Material 4 in kg CO2-eq/pc]]</f>
        <v>0</v>
      </c>
      <c r="AQ250" s="19"/>
      <c r="AR250" s="19"/>
      <c r="AS250" s="24">
        <f>Table14[[#This Row],[Option 1 Processing: electricity consumption per piece in kwh]]+Table14[[#This Row],[Option 1 Processing: additional prodcution process electricity consumption per piece in kwh]]</f>
        <v>0</v>
      </c>
      <c r="AT250" s="40"/>
      <c r="AU250" s="19"/>
      <c r="AV250" s="41">
        <f>IF(Table14[[#This Row],[Option 2 Processing: Hourly eletricity consumption of process]]="",0,Table14[[#This Row],[Option 2 Processing: Hourly eletricity consumption of process]]/Table14[[#This Row],[Option 2: Pieces per hour]])</f>
        <v>0</v>
      </c>
      <c r="AW250" s="19"/>
      <c r="AX250" s="63"/>
      <c r="AY250" s="19"/>
      <c r="AZ250" s="41">
        <f>(Table14[[#This Row],[Option 1: Total electricity consumption in kwh per piece]]+AV250)*AW250</f>
        <v>0</v>
      </c>
      <c r="BA250" s="42"/>
      <c r="BB250" s="40"/>
      <c r="BC250" s="40"/>
      <c r="BD250" s="23"/>
      <c r="BE250" s="47">
        <f t="shared" si="8"/>
        <v>0</v>
      </c>
      <c r="BF250" s="20" t="e">
        <f t="shared" si="9"/>
        <v>#DIV/0!</v>
      </c>
    </row>
    <row r="251" spans="1:58" x14ac:dyDescent="0.35">
      <c r="A251" s="19"/>
      <c r="B251" s="19"/>
      <c r="C251" s="19"/>
      <c r="D25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1" s="20">
        <f>Table14[[#This Row],[Net Weight of 1 piece in kg]]+Table14[[#This Row],[Waste in kg per piece (please see waste % per material 1-4)]]</f>
        <v>0</v>
      </c>
      <c r="F251" s="21"/>
      <c r="G251" s="21"/>
      <c r="H251" s="21"/>
      <c r="I251" s="22"/>
      <c r="J251" s="19"/>
      <c r="K251" s="19"/>
      <c r="L251" s="20">
        <f>Table14[[#This Row],[Net Weight of 1 piece in kg]]*Table14[[#This Row],[Material 1 share of total (combined total of all materials shall equal 100%)]]</f>
        <v>0</v>
      </c>
      <c r="M251" s="81"/>
      <c r="N251" s="20">
        <f>(Table14[[#This Row],[Weight Material 1 in kg]]+(Table14[[#This Row],[Weight Material 1 in kg]]*Table14[[#This Row],[How much of material 1 is wasted in production? State in % of Material 1]]))*Table14[[#This Row],[Emission Factor Material 1 in kg CO2-eq/kg]]</f>
        <v>0</v>
      </c>
      <c r="O251" s="21"/>
      <c r="P251" s="21"/>
      <c r="Q251" s="21"/>
      <c r="R251" s="22"/>
      <c r="S251" s="19"/>
      <c r="T251" s="19"/>
      <c r="U251" s="20">
        <f>Table14[[#This Row],[Net Weight of 1 piece in kg]]*O251</f>
        <v>0</v>
      </c>
      <c r="V251" s="81"/>
      <c r="W251" s="20">
        <f>(Table14[[#This Row],[Weight of Material 2 in kg]]*Table14[[#This Row],[How much of material 2 is wasted in production? State in % of Material 2]]+Table14[[#This Row],[Weight of Material 2 in kg]])*Table14[[#This Row],[Emission Factor Material 2 kg CO2-eq/kg]]</f>
        <v>0</v>
      </c>
      <c r="X251" s="23"/>
      <c r="Y251" s="23"/>
      <c r="Z251" s="23"/>
      <c r="AA251" s="22"/>
      <c r="AB251" s="19"/>
      <c r="AC251" s="19"/>
      <c r="AD251" s="20">
        <f>Table14[[#This Row],[Net Weight of 1 piece in kg]]*X251</f>
        <v>0</v>
      </c>
      <c r="AE251" s="81"/>
      <c r="AF251" s="20">
        <f>(Table14[[#This Row],[Weight of Material 3 in kg]]*Table14[[#This Row],[How much of material 3 is wasted in production? State in % of Material 3]]+Table14[[#This Row],[Weight of Material 3 in kg]])*Table14[[#This Row],[Emission Factor Material 3 in kg CO2-eq/kg]]</f>
        <v>0</v>
      </c>
      <c r="AG251" s="23"/>
      <c r="AH251" s="23"/>
      <c r="AI251" s="23"/>
      <c r="AJ251" s="22"/>
      <c r="AK251" s="19"/>
      <c r="AL251" s="19"/>
      <c r="AM251" s="20">
        <f>Table14[[#This Row],[Net Weight of 1 piece in kg]]*Table14[[#This Row],[Material 4 share of total (combined total of all materials shall equal 100%)]]</f>
        <v>0</v>
      </c>
      <c r="AN251" s="81"/>
      <c r="AO251" s="20">
        <f>(Table14[[#This Row],[Weight of Material 4 in kg]]*Table14[[#This Row],[How much of material 4 is wasted in production? State in % of Material 4]]+Table14[[#This Row],[Weight of Material 4 in kg]])*Table14[[#This Row],[Emission Factor Secondary Material 4 in kg CO2-eq/kg]]</f>
        <v>0</v>
      </c>
      <c r="AP251" s="20">
        <f>Table14[[#This Row],[Emissios Material 1 in kg CO2-eq/pc]]+Table14[[#This Row],[emissions Material 2 in kg CO2-eq/pc]]+Table14[[#This Row],[Emisison of Material 3 in kg CO2-eq/pc]]+Table14[[#This Row],[Emissions of Material 4 in kg CO2-eq/pc]]</f>
        <v>0</v>
      </c>
      <c r="AQ251" s="19"/>
      <c r="AR251" s="19"/>
      <c r="AS251" s="24">
        <f>Table14[[#This Row],[Option 1 Processing: electricity consumption per piece in kwh]]+Table14[[#This Row],[Option 1 Processing: additional prodcution process electricity consumption per piece in kwh]]</f>
        <v>0</v>
      </c>
      <c r="AT251" s="40"/>
      <c r="AU251" s="19"/>
      <c r="AV251" s="41">
        <f>IF(Table14[[#This Row],[Option 2 Processing: Hourly eletricity consumption of process]]="",0,Table14[[#This Row],[Option 2 Processing: Hourly eletricity consumption of process]]/Table14[[#This Row],[Option 2: Pieces per hour]])</f>
        <v>0</v>
      </c>
      <c r="AW251" s="19"/>
      <c r="AX251" s="63"/>
      <c r="AY251" s="19"/>
      <c r="AZ251" s="41">
        <f>(Table14[[#This Row],[Option 1: Total electricity consumption in kwh per piece]]+AV251)*AW251</f>
        <v>0</v>
      </c>
      <c r="BA251" s="42"/>
      <c r="BB251" s="40"/>
      <c r="BC251" s="40"/>
      <c r="BD251" s="23"/>
      <c r="BE251" s="47">
        <f t="shared" si="8"/>
        <v>0</v>
      </c>
      <c r="BF251" s="20" t="e">
        <f t="shared" si="9"/>
        <v>#DIV/0!</v>
      </c>
    </row>
    <row r="252" spans="1:58" x14ac:dyDescent="0.35">
      <c r="A252" s="19"/>
      <c r="B252" s="19"/>
      <c r="C252" s="19"/>
      <c r="D25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2" s="20">
        <f>Table14[[#This Row],[Net Weight of 1 piece in kg]]+Table14[[#This Row],[Waste in kg per piece (please see waste % per material 1-4)]]</f>
        <v>0</v>
      </c>
      <c r="F252" s="21"/>
      <c r="G252" s="21"/>
      <c r="H252" s="21"/>
      <c r="I252" s="22"/>
      <c r="J252" s="19"/>
      <c r="K252" s="19"/>
      <c r="L252" s="20">
        <f>Table14[[#This Row],[Net Weight of 1 piece in kg]]*Table14[[#This Row],[Material 1 share of total (combined total of all materials shall equal 100%)]]</f>
        <v>0</v>
      </c>
      <c r="M252" s="81"/>
      <c r="N252" s="20">
        <f>(Table14[[#This Row],[Weight Material 1 in kg]]+(Table14[[#This Row],[Weight Material 1 in kg]]*Table14[[#This Row],[How much of material 1 is wasted in production? State in % of Material 1]]))*Table14[[#This Row],[Emission Factor Material 1 in kg CO2-eq/kg]]</f>
        <v>0</v>
      </c>
      <c r="O252" s="21"/>
      <c r="P252" s="21"/>
      <c r="Q252" s="21"/>
      <c r="R252" s="22"/>
      <c r="S252" s="19"/>
      <c r="T252" s="19"/>
      <c r="U252" s="20">
        <f>Table14[[#This Row],[Net Weight of 1 piece in kg]]*O252</f>
        <v>0</v>
      </c>
      <c r="V252" s="81"/>
      <c r="W252" s="20">
        <f>(Table14[[#This Row],[Weight of Material 2 in kg]]*Table14[[#This Row],[How much of material 2 is wasted in production? State in % of Material 2]]+Table14[[#This Row],[Weight of Material 2 in kg]])*Table14[[#This Row],[Emission Factor Material 2 kg CO2-eq/kg]]</f>
        <v>0</v>
      </c>
      <c r="X252" s="23"/>
      <c r="Y252" s="23"/>
      <c r="Z252" s="23"/>
      <c r="AA252" s="22"/>
      <c r="AB252" s="19"/>
      <c r="AC252" s="19"/>
      <c r="AD252" s="20">
        <f>Table14[[#This Row],[Net Weight of 1 piece in kg]]*X252</f>
        <v>0</v>
      </c>
      <c r="AE252" s="81"/>
      <c r="AF252" s="20">
        <f>(Table14[[#This Row],[Weight of Material 3 in kg]]*Table14[[#This Row],[How much of material 3 is wasted in production? State in % of Material 3]]+Table14[[#This Row],[Weight of Material 3 in kg]])*Table14[[#This Row],[Emission Factor Material 3 in kg CO2-eq/kg]]</f>
        <v>0</v>
      </c>
      <c r="AG252" s="23"/>
      <c r="AH252" s="23"/>
      <c r="AI252" s="23"/>
      <c r="AJ252" s="22"/>
      <c r="AK252" s="19"/>
      <c r="AL252" s="19"/>
      <c r="AM252" s="20">
        <f>Table14[[#This Row],[Net Weight of 1 piece in kg]]*Table14[[#This Row],[Material 4 share of total (combined total of all materials shall equal 100%)]]</f>
        <v>0</v>
      </c>
      <c r="AN252" s="81"/>
      <c r="AO252" s="20">
        <f>(Table14[[#This Row],[Weight of Material 4 in kg]]*Table14[[#This Row],[How much of material 4 is wasted in production? State in % of Material 4]]+Table14[[#This Row],[Weight of Material 4 in kg]])*Table14[[#This Row],[Emission Factor Secondary Material 4 in kg CO2-eq/kg]]</f>
        <v>0</v>
      </c>
      <c r="AP252" s="20">
        <f>Table14[[#This Row],[Emissios Material 1 in kg CO2-eq/pc]]+Table14[[#This Row],[emissions Material 2 in kg CO2-eq/pc]]+Table14[[#This Row],[Emisison of Material 3 in kg CO2-eq/pc]]+Table14[[#This Row],[Emissions of Material 4 in kg CO2-eq/pc]]</f>
        <v>0</v>
      </c>
      <c r="AQ252" s="19"/>
      <c r="AR252" s="19"/>
      <c r="AS252" s="24">
        <f>Table14[[#This Row],[Option 1 Processing: electricity consumption per piece in kwh]]+Table14[[#This Row],[Option 1 Processing: additional prodcution process electricity consumption per piece in kwh]]</f>
        <v>0</v>
      </c>
      <c r="AT252" s="40"/>
      <c r="AU252" s="19"/>
      <c r="AV252" s="41">
        <f>IF(Table14[[#This Row],[Option 2 Processing: Hourly eletricity consumption of process]]="",0,Table14[[#This Row],[Option 2 Processing: Hourly eletricity consumption of process]]/Table14[[#This Row],[Option 2: Pieces per hour]])</f>
        <v>0</v>
      </c>
      <c r="AW252" s="19"/>
      <c r="AX252" s="63"/>
      <c r="AY252" s="19"/>
      <c r="AZ252" s="41">
        <f>(Table14[[#This Row],[Option 1: Total electricity consumption in kwh per piece]]+AV252)*AW252</f>
        <v>0</v>
      </c>
      <c r="BA252" s="42"/>
      <c r="BB252" s="40"/>
      <c r="BC252" s="40"/>
      <c r="BD252" s="23"/>
      <c r="BE252" s="47">
        <f t="shared" si="8"/>
        <v>0</v>
      </c>
      <c r="BF252" s="20" t="e">
        <f t="shared" si="9"/>
        <v>#DIV/0!</v>
      </c>
    </row>
    <row r="253" spans="1:58" x14ac:dyDescent="0.35">
      <c r="A253" s="19"/>
      <c r="B253" s="19"/>
      <c r="C253" s="19"/>
      <c r="D25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3" s="20">
        <f>Table14[[#This Row],[Net Weight of 1 piece in kg]]+Table14[[#This Row],[Waste in kg per piece (please see waste % per material 1-4)]]</f>
        <v>0</v>
      </c>
      <c r="F253" s="21"/>
      <c r="G253" s="21"/>
      <c r="H253" s="21"/>
      <c r="I253" s="22"/>
      <c r="J253" s="19"/>
      <c r="K253" s="19"/>
      <c r="L253" s="20">
        <f>Table14[[#This Row],[Net Weight of 1 piece in kg]]*Table14[[#This Row],[Material 1 share of total (combined total of all materials shall equal 100%)]]</f>
        <v>0</v>
      </c>
      <c r="M253" s="81"/>
      <c r="N253" s="20">
        <f>(Table14[[#This Row],[Weight Material 1 in kg]]+(Table14[[#This Row],[Weight Material 1 in kg]]*Table14[[#This Row],[How much of material 1 is wasted in production? State in % of Material 1]]))*Table14[[#This Row],[Emission Factor Material 1 in kg CO2-eq/kg]]</f>
        <v>0</v>
      </c>
      <c r="O253" s="21"/>
      <c r="P253" s="21"/>
      <c r="Q253" s="21"/>
      <c r="R253" s="22"/>
      <c r="S253" s="19"/>
      <c r="T253" s="19"/>
      <c r="U253" s="20">
        <f>Table14[[#This Row],[Net Weight of 1 piece in kg]]*O253</f>
        <v>0</v>
      </c>
      <c r="V253" s="81"/>
      <c r="W253" s="20">
        <f>(Table14[[#This Row],[Weight of Material 2 in kg]]*Table14[[#This Row],[How much of material 2 is wasted in production? State in % of Material 2]]+Table14[[#This Row],[Weight of Material 2 in kg]])*Table14[[#This Row],[Emission Factor Material 2 kg CO2-eq/kg]]</f>
        <v>0</v>
      </c>
      <c r="X253" s="23"/>
      <c r="Y253" s="23"/>
      <c r="Z253" s="23"/>
      <c r="AA253" s="22"/>
      <c r="AB253" s="19"/>
      <c r="AC253" s="19"/>
      <c r="AD253" s="20">
        <f>Table14[[#This Row],[Net Weight of 1 piece in kg]]*X253</f>
        <v>0</v>
      </c>
      <c r="AE253" s="81"/>
      <c r="AF253" s="20">
        <f>(Table14[[#This Row],[Weight of Material 3 in kg]]*Table14[[#This Row],[How much of material 3 is wasted in production? State in % of Material 3]]+Table14[[#This Row],[Weight of Material 3 in kg]])*Table14[[#This Row],[Emission Factor Material 3 in kg CO2-eq/kg]]</f>
        <v>0</v>
      </c>
      <c r="AG253" s="23"/>
      <c r="AH253" s="23"/>
      <c r="AI253" s="23"/>
      <c r="AJ253" s="22"/>
      <c r="AK253" s="19"/>
      <c r="AL253" s="19"/>
      <c r="AM253" s="20">
        <f>Table14[[#This Row],[Net Weight of 1 piece in kg]]*Table14[[#This Row],[Material 4 share of total (combined total of all materials shall equal 100%)]]</f>
        <v>0</v>
      </c>
      <c r="AN253" s="81"/>
      <c r="AO253" s="20">
        <f>(Table14[[#This Row],[Weight of Material 4 in kg]]*Table14[[#This Row],[How much of material 4 is wasted in production? State in % of Material 4]]+Table14[[#This Row],[Weight of Material 4 in kg]])*Table14[[#This Row],[Emission Factor Secondary Material 4 in kg CO2-eq/kg]]</f>
        <v>0</v>
      </c>
      <c r="AP253" s="20">
        <f>Table14[[#This Row],[Emissios Material 1 in kg CO2-eq/pc]]+Table14[[#This Row],[emissions Material 2 in kg CO2-eq/pc]]+Table14[[#This Row],[Emisison of Material 3 in kg CO2-eq/pc]]+Table14[[#This Row],[Emissions of Material 4 in kg CO2-eq/pc]]</f>
        <v>0</v>
      </c>
      <c r="AQ253" s="19"/>
      <c r="AR253" s="19"/>
      <c r="AS253" s="24">
        <f>Table14[[#This Row],[Option 1 Processing: electricity consumption per piece in kwh]]+Table14[[#This Row],[Option 1 Processing: additional prodcution process electricity consumption per piece in kwh]]</f>
        <v>0</v>
      </c>
      <c r="AT253" s="40"/>
      <c r="AU253" s="19"/>
      <c r="AV253" s="41">
        <f>IF(Table14[[#This Row],[Option 2 Processing: Hourly eletricity consumption of process]]="",0,Table14[[#This Row],[Option 2 Processing: Hourly eletricity consumption of process]]/Table14[[#This Row],[Option 2: Pieces per hour]])</f>
        <v>0</v>
      </c>
      <c r="AW253" s="19"/>
      <c r="AX253" s="63"/>
      <c r="AY253" s="19"/>
      <c r="AZ253" s="41">
        <f>(Table14[[#This Row],[Option 1: Total electricity consumption in kwh per piece]]+AV253)*AW253</f>
        <v>0</v>
      </c>
      <c r="BA253" s="42"/>
      <c r="BB253" s="40"/>
      <c r="BC253" s="40"/>
      <c r="BD253" s="23"/>
      <c r="BE253" s="47">
        <f t="shared" si="8"/>
        <v>0</v>
      </c>
      <c r="BF253" s="20" t="e">
        <f t="shared" si="9"/>
        <v>#DIV/0!</v>
      </c>
    </row>
    <row r="254" spans="1:58" x14ac:dyDescent="0.35">
      <c r="A254" s="19"/>
      <c r="B254" s="19"/>
      <c r="C254" s="19"/>
      <c r="D25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4" s="20">
        <f>Table14[[#This Row],[Net Weight of 1 piece in kg]]+Table14[[#This Row],[Waste in kg per piece (please see waste % per material 1-4)]]</f>
        <v>0</v>
      </c>
      <c r="F254" s="21"/>
      <c r="G254" s="21"/>
      <c r="H254" s="21"/>
      <c r="I254" s="22"/>
      <c r="J254" s="19"/>
      <c r="K254" s="19"/>
      <c r="L254" s="20">
        <f>Table14[[#This Row],[Net Weight of 1 piece in kg]]*Table14[[#This Row],[Material 1 share of total (combined total of all materials shall equal 100%)]]</f>
        <v>0</v>
      </c>
      <c r="M254" s="81"/>
      <c r="N254" s="20">
        <f>(Table14[[#This Row],[Weight Material 1 in kg]]+(Table14[[#This Row],[Weight Material 1 in kg]]*Table14[[#This Row],[How much of material 1 is wasted in production? State in % of Material 1]]))*Table14[[#This Row],[Emission Factor Material 1 in kg CO2-eq/kg]]</f>
        <v>0</v>
      </c>
      <c r="O254" s="21"/>
      <c r="P254" s="21"/>
      <c r="Q254" s="21"/>
      <c r="R254" s="22"/>
      <c r="S254" s="19"/>
      <c r="T254" s="19"/>
      <c r="U254" s="20">
        <f>Table14[[#This Row],[Net Weight of 1 piece in kg]]*O254</f>
        <v>0</v>
      </c>
      <c r="V254" s="81"/>
      <c r="W254" s="20">
        <f>(Table14[[#This Row],[Weight of Material 2 in kg]]*Table14[[#This Row],[How much of material 2 is wasted in production? State in % of Material 2]]+Table14[[#This Row],[Weight of Material 2 in kg]])*Table14[[#This Row],[Emission Factor Material 2 kg CO2-eq/kg]]</f>
        <v>0</v>
      </c>
      <c r="X254" s="23"/>
      <c r="Y254" s="23"/>
      <c r="Z254" s="23"/>
      <c r="AA254" s="22"/>
      <c r="AB254" s="19"/>
      <c r="AC254" s="19"/>
      <c r="AD254" s="20">
        <f>Table14[[#This Row],[Net Weight of 1 piece in kg]]*X254</f>
        <v>0</v>
      </c>
      <c r="AE254" s="81"/>
      <c r="AF254" s="20">
        <f>(Table14[[#This Row],[Weight of Material 3 in kg]]*Table14[[#This Row],[How much of material 3 is wasted in production? State in % of Material 3]]+Table14[[#This Row],[Weight of Material 3 in kg]])*Table14[[#This Row],[Emission Factor Material 3 in kg CO2-eq/kg]]</f>
        <v>0</v>
      </c>
      <c r="AG254" s="23"/>
      <c r="AH254" s="23"/>
      <c r="AI254" s="23"/>
      <c r="AJ254" s="22"/>
      <c r="AK254" s="19"/>
      <c r="AL254" s="19"/>
      <c r="AM254" s="20">
        <f>Table14[[#This Row],[Net Weight of 1 piece in kg]]*Table14[[#This Row],[Material 4 share of total (combined total of all materials shall equal 100%)]]</f>
        <v>0</v>
      </c>
      <c r="AN254" s="81"/>
      <c r="AO254" s="20">
        <f>(Table14[[#This Row],[Weight of Material 4 in kg]]*Table14[[#This Row],[How much of material 4 is wasted in production? State in % of Material 4]]+Table14[[#This Row],[Weight of Material 4 in kg]])*Table14[[#This Row],[Emission Factor Secondary Material 4 in kg CO2-eq/kg]]</f>
        <v>0</v>
      </c>
      <c r="AP254" s="20">
        <f>Table14[[#This Row],[Emissios Material 1 in kg CO2-eq/pc]]+Table14[[#This Row],[emissions Material 2 in kg CO2-eq/pc]]+Table14[[#This Row],[Emisison of Material 3 in kg CO2-eq/pc]]+Table14[[#This Row],[Emissions of Material 4 in kg CO2-eq/pc]]</f>
        <v>0</v>
      </c>
      <c r="AQ254" s="19"/>
      <c r="AR254" s="19"/>
      <c r="AS254" s="24">
        <f>Table14[[#This Row],[Option 1 Processing: electricity consumption per piece in kwh]]+Table14[[#This Row],[Option 1 Processing: additional prodcution process electricity consumption per piece in kwh]]</f>
        <v>0</v>
      </c>
      <c r="AT254" s="40"/>
      <c r="AU254" s="19"/>
      <c r="AV254" s="41">
        <f>IF(Table14[[#This Row],[Option 2 Processing: Hourly eletricity consumption of process]]="",0,Table14[[#This Row],[Option 2 Processing: Hourly eletricity consumption of process]]/Table14[[#This Row],[Option 2: Pieces per hour]])</f>
        <v>0</v>
      </c>
      <c r="AW254" s="19"/>
      <c r="AX254" s="63"/>
      <c r="AY254" s="19"/>
      <c r="AZ254" s="41">
        <f>(Table14[[#This Row],[Option 1: Total electricity consumption in kwh per piece]]+AV254)*AW254</f>
        <v>0</v>
      </c>
      <c r="BA254" s="42"/>
      <c r="BB254" s="40"/>
      <c r="BC254" s="40"/>
      <c r="BD254" s="23"/>
      <c r="BE254" s="47">
        <f t="shared" si="8"/>
        <v>0</v>
      </c>
      <c r="BF254" s="20" t="e">
        <f t="shared" si="9"/>
        <v>#DIV/0!</v>
      </c>
    </row>
    <row r="255" spans="1:58" x14ac:dyDescent="0.35">
      <c r="A255" s="19"/>
      <c r="B255" s="19"/>
      <c r="C255" s="19"/>
      <c r="D25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5" s="20">
        <f>Table14[[#This Row],[Net Weight of 1 piece in kg]]+Table14[[#This Row],[Waste in kg per piece (please see waste % per material 1-4)]]</f>
        <v>0</v>
      </c>
      <c r="F255" s="21"/>
      <c r="G255" s="21"/>
      <c r="H255" s="21"/>
      <c r="I255" s="22"/>
      <c r="J255" s="19"/>
      <c r="K255" s="19"/>
      <c r="L255" s="20">
        <f>Table14[[#This Row],[Net Weight of 1 piece in kg]]*Table14[[#This Row],[Material 1 share of total (combined total of all materials shall equal 100%)]]</f>
        <v>0</v>
      </c>
      <c r="M255" s="81"/>
      <c r="N255" s="20">
        <f>(Table14[[#This Row],[Weight Material 1 in kg]]+(Table14[[#This Row],[Weight Material 1 in kg]]*Table14[[#This Row],[How much of material 1 is wasted in production? State in % of Material 1]]))*Table14[[#This Row],[Emission Factor Material 1 in kg CO2-eq/kg]]</f>
        <v>0</v>
      </c>
      <c r="O255" s="21"/>
      <c r="P255" s="21"/>
      <c r="Q255" s="21"/>
      <c r="R255" s="22"/>
      <c r="S255" s="19"/>
      <c r="T255" s="19"/>
      <c r="U255" s="20">
        <f>Table14[[#This Row],[Net Weight of 1 piece in kg]]*O255</f>
        <v>0</v>
      </c>
      <c r="V255" s="81"/>
      <c r="W255" s="20">
        <f>(Table14[[#This Row],[Weight of Material 2 in kg]]*Table14[[#This Row],[How much of material 2 is wasted in production? State in % of Material 2]]+Table14[[#This Row],[Weight of Material 2 in kg]])*Table14[[#This Row],[Emission Factor Material 2 kg CO2-eq/kg]]</f>
        <v>0</v>
      </c>
      <c r="X255" s="23"/>
      <c r="Y255" s="23"/>
      <c r="Z255" s="23"/>
      <c r="AA255" s="22"/>
      <c r="AB255" s="19"/>
      <c r="AC255" s="19"/>
      <c r="AD255" s="20">
        <f>Table14[[#This Row],[Net Weight of 1 piece in kg]]*X255</f>
        <v>0</v>
      </c>
      <c r="AE255" s="81"/>
      <c r="AF255" s="20">
        <f>(Table14[[#This Row],[Weight of Material 3 in kg]]*Table14[[#This Row],[How much of material 3 is wasted in production? State in % of Material 3]]+Table14[[#This Row],[Weight of Material 3 in kg]])*Table14[[#This Row],[Emission Factor Material 3 in kg CO2-eq/kg]]</f>
        <v>0</v>
      </c>
      <c r="AG255" s="23"/>
      <c r="AH255" s="23"/>
      <c r="AI255" s="23"/>
      <c r="AJ255" s="22"/>
      <c r="AK255" s="19"/>
      <c r="AL255" s="19"/>
      <c r="AM255" s="20">
        <f>Table14[[#This Row],[Net Weight of 1 piece in kg]]*Table14[[#This Row],[Material 4 share of total (combined total of all materials shall equal 100%)]]</f>
        <v>0</v>
      </c>
      <c r="AN255" s="81"/>
      <c r="AO255" s="20">
        <f>(Table14[[#This Row],[Weight of Material 4 in kg]]*Table14[[#This Row],[How much of material 4 is wasted in production? State in % of Material 4]]+Table14[[#This Row],[Weight of Material 4 in kg]])*Table14[[#This Row],[Emission Factor Secondary Material 4 in kg CO2-eq/kg]]</f>
        <v>0</v>
      </c>
      <c r="AP255" s="20">
        <f>Table14[[#This Row],[Emissios Material 1 in kg CO2-eq/pc]]+Table14[[#This Row],[emissions Material 2 in kg CO2-eq/pc]]+Table14[[#This Row],[Emisison of Material 3 in kg CO2-eq/pc]]+Table14[[#This Row],[Emissions of Material 4 in kg CO2-eq/pc]]</f>
        <v>0</v>
      </c>
      <c r="AQ255" s="19"/>
      <c r="AR255" s="19"/>
      <c r="AS255" s="24">
        <f>Table14[[#This Row],[Option 1 Processing: electricity consumption per piece in kwh]]+Table14[[#This Row],[Option 1 Processing: additional prodcution process electricity consumption per piece in kwh]]</f>
        <v>0</v>
      </c>
      <c r="AT255" s="40"/>
      <c r="AU255" s="19"/>
      <c r="AV255" s="41">
        <f>IF(Table14[[#This Row],[Option 2 Processing: Hourly eletricity consumption of process]]="",0,Table14[[#This Row],[Option 2 Processing: Hourly eletricity consumption of process]]/Table14[[#This Row],[Option 2: Pieces per hour]])</f>
        <v>0</v>
      </c>
      <c r="AW255" s="19"/>
      <c r="AX255" s="63"/>
      <c r="AY255" s="19"/>
      <c r="AZ255" s="41">
        <f>(Table14[[#This Row],[Option 1: Total electricity consumption in kwh per piece]]+AV255)*AW255</f>
        <v>0</v>
      </c>
      <c r="BA255" s="42"/>
      <c r="BB255" s="40"/>
      <c r="BC255" s="40"/>
      <c r="BD255" s="23"/>
      <c r="BE255" s="47">
        <f t="shared" si="8"/>
        <v>0</v>
      </c>
      <c r="BF255" s="20" t="e">
        <f t="shared" si="9"/>
        <v>#DIV/0!</v>
      </c>
    </row>
    <row r="256" spans="1:58" x14ac:dyDescent="0.35">
      <c r="A256" s="19"/>
      <c r="B256" s="19"/>
      <c r="C256" s="19"/>
      <c r="D25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6" s="20">
        <f>Table14[[#This Row],[Net Weight of 1 piece in kg]]+Table14[[#This Row],[Waste in kg per piece (please see waste % per material 1-4)]]</f>
        <v>0</v>
      </c>
      <c r="F256" s="21"/>
      <c r="G256" s="21"/>
      <c r="H256" s="21"/>
      <c r="I256" s="22"/>
      <c r="J256" s="19"/>
      <c r="K256" s="19"/>
      <c r="L256" s="20">
        <f>Table14[[#This Row],[Net Weight of 1 piece in kg]]*Table14[[#This Row],[Material 1 share of total (combined total of all materials shall equal 100%)]]</f>
        <v>0</v>
      </c>
      <c r="M256" s="81"/>
      <c r="N256" s="20">
        <f>(Table14[[#This Row],[Weight Material 1 in kg]]+(Table14[[#This Row],[Weight Material 1 in kg]]*Table14[[#This Row],[How much of material 1 is wasted in production? State in % of Material 1]]))*Table14[[#This Row],[Emission Factor Material 1 in kg CO2-eq/kg]]</f>
        <v>0</v>
      </c>
      <c r="O256" s="21"/>
      <c r="P256" s="21"/>
      <c r="Q256" s="21"/>
      <c r="R256" s="22"/>
      <c r="S256" s="19"/>
      <c r="T256" s="19"/>
      <c r="U256" s="20">
        <f>Table14[[#This Row],[Net Weight of 1 piece in kg]]*O256</f>
        <v>0</v>
      </c>
      <c r="V256" s="81"/>
      <c r="W256" s="20">
        <f>(Table14[[#This Row],[Weight of Material 2 in kg]]*Table14[[#This Row],[How much of material 2 is wasted in production? State in % of Material 2]]+Table14[[#This Row],[Weight of Material 2 in kg]])*Table14[[#This Row],[Emission Factor Material 2 kg CO2-eq/kg]]</f>
        <v>0</v>
      </c>
      <c r="X256" s="23"/>
      <c r="Y256" s="23"/>
      <c r="Z256" s="23"/>
      <c r="AA256" s="22"/>
      <c r="AB256" s="19"/>
      <c r="AC256" s="19"/>
      <c r="AD256" s="20">
        <f>Table14[[#This Row],[Net Weight of 1 piece in kg]]*X256</f>
        <v>0</v>
      </c>
      <c r="AE256" s="81"/>
      <c r="AF256" s="20">
        <f>(Table14[[#This Row],[Weight of Material 3 in kg]]*Table14[[#This Row],[How much of material 3 is wasted in production? State in % of Material 3]]+Table14[[#This Row],[Weight of Material 3 in kg]])*Table14[[#This Row],[Emission Factor Material 3 in kg CO2-eq/kg]]</f>
        <v>0</v>
      </c>
      <c r="AG256" s="23"/>
      <c r="AH256" s="23"/>
      <c r="AI256" s="23"/>
      <c r="AJ256" s="22"/>
      <c r="AK256" s="19"/>
      <c r="AL256" s="19"/>
      <c r="AM256" s="20">
        <f>Table14[[#This Row],[Net Weight of 1 piece in kg]]*Table14[[#This Row],[Material 4 share of total (combined total of all materials shall equal 100%)]]</f>
        <v>0</v>
      </c>
      <c r="AN256" s="81"/>
      <c r="AO256" s="20">
        <f>(Table14[[#This Row],[Weight of Material 4 in kg]]*Table14[[#This Row],[How much of material 4 is wasted in production? State in % of Material 4]]+Table14[[#This Row],[Weight of Material 4 in kg]])*Table14[[#This Row],[Emission Factor Secondary Material 4 in kg CO2-eq/kg]]</f>
        <v>0</v>
      </c>
      <c r="AP256" s="20">
        <f>Table14[[#This Row],[Emissios Material 1 in kg CO2-eq/pc]]+Table14[[#This Row],[emissions Material 2 in kg CO2-eq/pc]]+Table14[[#This Row],[Emisison of Material 3 in kg CO2-eq/pc]]+Table14[[#This Row],[Emissions of Material 4 in kg CO2-eq/pc]]</f>
        <v>0</v>
      </c>
      <c r="AQ256" s="19"/>
      <c r="AR256" s="19"/>
      <c r="AS256" s="24">
        <f>Table14[[#This Row],[Option 1 Processing: electricity consumption per piece in kwh]]+Table14[[#This Row],[Option 1 Processing: additional prodcution process electricity consumption per piece in kwh]]</f>
        <v>0</v>
      </c>
      <c r="AT256" s="40"/>
      <c r="AU256" s="19"/>
      <c r="AV256" s="41">
        <f>IF(Table14[[#This Row],[Option 2 Processing: Hourly eletricity consumption of process]]="",0,Table14[[#This Row],[Option 2 Processing: Hourly eletricity consumption of process]]/Table14[[#This Row],[Option 2: Pieces per hour]])</f>
        <v>0</v>
      </c>
      <c r="AW256" s="19"/>
      <c r="AX256" s="63"/>
      <c r="AY256" s="19"/>
      <c r="AZ256" s="41">
        <f>(Table14[[#This Row],[Option 1: Total electricity consumption in kwh per piece]]+AV256)*AW256</f>
        <v>0</v>
      </c>
      <c r="BA256" s="42"/>
      <c r="BB256" s="40"/>
      <c r="BC256" s="40"/>
      <c r="BD256" s="23"/>
      <c r="BE256" s="47">
        <f t="shared" si="8"/>
        <v>0</v>
      </c>
      <c r="BF256" s="20" t="e">
        <f t="shared" si="9"/>
        <v>#DIV/0!</v>
      </c>
    </row>
    <row r="257" spans="1:58" x14ac:dyDescent="0.35">
      <c r="A257" s="19"/>
      <c r="B257" s="19"/>
      <c r="C257" s="19"/>
      <c r="D25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7" s="20">
        <f>Table14[[#This Row],[Net Weight of 1 piece in kg]]+Table14[[#This Row],[Waste in kg per piece (please see waste % per material 1-4)]]</f>
        <v>0</v>
      </c>
      <c r="F257" s="21"/>
      <c r="G257" s="21"/>
      <c r="H257" s="21"/>
      <c r="I257" s="22"/>
      <c r="J257" s="19"/>
      <c r="K257" s="19"/>
      <c r="L257" s="20">
        <f>Table14[[#This Row],[Net Weight of 1 piece in kg]]*Table14[[#This Row],[Material 1 share of total (combined total of all materials shall equal 100%)]]</f>
        <v>0</v>
      </c>
      <c r="M257" s="81"/>
      <c r="N257" s="20">
        <f>(Table14[[#This Row],[Weight Material 1 in kg]]+(Table14[[#This Row],[Weight Material 1 in kg]]*Table14[[#This Row],[How much of material 1 is wasted in production? State in % of Material 1]]))*Table14[[#This Row],[Emission Factor Material 1 in kg CO2-eq/kg]]</f>
        <v>0</v>
      </c>
      <c r="O257" s="21"/>
      <c r="P257" s="21"/>
      <c r="Q257" s="21"/>
      <c r="R257" s="22"/>
      <c r="S257" s="19"/>
      <c r="T257" s="19"/>
      <c r="U257" s="20">
        <f>Table14[[#This Row],[Net Weight of 1 piece in kg]]*O257</f>
        <v>0</v>
      </c>
      <c r="V257" s="81"/>
      <c r="W257" s="20">
        <f>(Table14[[#This Row],[Weight of Material 2 in kg]]*Table14[[#This Row],[How much of material 2 is wasted in production? State in % of Material 2]]+Table14[[#This Row],[Weight of Material 2 in kg]])*Table14[[#This Row],[Emission Factor Material 2 kg CO2-eq/kg]]</f>
        <v>0</v>
      </c>
      <c r="X257" s="23"/>
      <c r="Y257" s="23"/>
      <c r="Z257" s="23"/>
      <c r="AA257" s="22"/>
      <c r="AB257" s="19"/>
      <c r="AC257" s="19"/>
      <c r="AD257" s="20">
        <f>Table14[[#This Row],[Net Weight of 1 piece in kg]]*X257</f>
        <v>0</v>
      </c>
      <c r="AE257" s="81"/>
      <c r="AF257" s="20">
        <f>(Table14[[#This Row],[Weight of Material 3 in kg]]*Table14[[#This Row],[How much of material 3 is wasted in production? State in % of Material 3]]+Table14[[#This Row],[Weight of Material 3 in kg]])*Table14[[#This Row],[Emission Factor Material 3 in kg CO2-eq/kg]]</f>
        <v>0</v>
      </c>
      <c r="AG257" s="23"/>
      <c r="AH257" s="23"/>
      <c r="AI257" s="23"/>
      <c r="AJ257" s="22"/>
      <c r="AK257" s="19"/>
      <c r="AL257" s="19"/>
      <c r="AM257" s="20">
        <f>Table14[[#This Row],[Net Weight of 1 piece in kg]]*Table14[[#This Row],[Material 4 share of total (combined total of all materials shall equal 100%)]]</f>
        <v>0</v>
      </c>
      <c r="AN257" s="81"/>
      <c r="AO257" s="20">
        <f>(Table14[[#This Row],[Weight of Material 4 in kg]]*Table14[[#This Row],[How much of material 4 is wasted in production? State in % of Material 4]]+Table14[[#This Row],[Weight of Material 4 in kg]])*Table14[[#This Row],[Emission Factor Secondary Material 4 in kg CO2-eq/kg]]</f>
        <v>0</v>
      </c>
      <c r="AP257" s="20">
        <f>Table14[[#This Row],[Emissios Material 1 in kg CO2-eq/pc]]+Table14[[#This Row],[emissions Material 2 in kg CO2-eq/pc]]+Table14[[#This Row],[Emisison of Material 3 in kg CO2-eq/pc]]+Table14[[#This Row],[Emissions of Material 4 in kg CO2-eq/pc]]</f>
        <v>0</v>
      </c>
      <c r="AQ257" s="19"/>
      <c r="AR257" s="19"/>
      <c r="AS257" s="24">
        <f>Table14[[#This Row],[Option 1 Processing: electricity consumption per piece in kwh]]+Table14[[#This Row],[Option 1 Processing: additional prodcution process electricity consumption per piece in kwh]]</f>
        <v>0</v>
      </c>
      <c r="AT257" s="40"/>
      <c r="AU257" s="19"/>
      <c r="AV257" s="41">
        <f>IF(Table14[[#This Row],[Option 2 Processing: Hourly eletricity consumption of process]]="",0,Table14[[#This Row],[Option 2 Processing: Hourly eletricity consumption of process]]/Table14[[#This Row],[Option 2: Pieces per hour]])</f>
        <v>0</v>
      </c>
      <c r="AW257" s="19"/>
      <c r="AX257" s="63"/>
      <c r="AY257" s="19"/>
      <c r="AZ257" s="41">
        <f>(Table14[[#This Row],[Option 1: Total electricity consumption in kwh per piece]]+AV257)*AW257</f>
        <v>0</v>
      </c>
      <c r="BA257" s="42"/>
      <c r="BB257" s="40"/>
      <c r="BC257" s="40"/>
      <c r="BD257" s="23"/>
      <c r="BE257" s="47">
        <f t="shared" si="8"/>
        <v>0</v>
      </c>
      <c r="BF257" s="20" t="e">
        <f t="shared" si="9"/>
        <v>#DIV/0!</v>
      </c>
    </row>
    <row r="258" spans="1:58" x14ac:dyDescent="0.35">
      <c r="A258" s="19"/>
      <c r="B258" s="19"/>
      <c r="C258" s="19"/>
      <c r="D25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8" s="20">
        <f>Table14[[#This Row],[Net Weight of 1 piece in kg]]+Table14[[#This Row],[Waste in kg per piece (please see waste % per material 1-4)]]</f>
        <v>0</v>
      </c>
      <c r="F258" s="21"/>
      <c r="G258" s="21"/>
      <c r="H258" s="21"/>
      <c r="I258" s="22"/>
      <c r="J258" s="19"/>
      <c r="K258" s="19"/>
      <c r="L258" s="20">
        <f>Table14[[#This Row],[Net Weight of 1 piece in kg]]*Table14[[#This Row],[Material 1 share of total (combined total of all materials shall equal 100%)]]</f>
        <v>0</v>
      </c>
      <c r="M258" s="81"/>
      <c r="N258" s="20">
        <f>(Table14[[#This Row],[Weight Material 1 in kg]]+(Table14[[#This Row],[Weight Material 1 in kg]]*Table14[[#This Row],[How much of material 1 is wasted in production? State in % of Material 1]]))*Table14[[#This Row],[Emission Factor Material 1 in kg CO2-eq/kg]]</f>
        <v>0</v>
      </c>
      <c r="O258" s="21"/>
      <c r="P258" s="21"/>
      <c r="Q258" s="21"/>
      <c r="R258" s="22"/>
      <c r="S258" s="19"/>
      <c r="T258" s="19"/>
      <c r="U258" s="20">
        <f>Table14[[#This Row],[Net Weight of 1 piece in kg]]*O258</f>
        <v>0</v>
      </c>
      <c r="V258" s="81"/>
      <c r="W258" s="20">
        <f>(Table14[[#This Row],[Weight of Material 2 in kg]]*Table14[[#This Row],[How much of material 2 is wasted in production? State in % of Material 2]]+Table14[[#This Row],[Weight of Material 2 in kg]])*Table14[[#This Row],[Emission Factor Material 2 kg CO2-eq/kg]]</f>
        <v>0</v>
      </c>
      <c r="X258" s="23"/>
      <c r="Y258" s="23"/>
      <c r="Z258" s="23"/>
      <c r="AA258" s="22"/>
      <c r="AB258" s="19"/>
      <c r="AC258" s="19"/>
      <c r="AD258" s="20">
        <f>Table14[[#This Row],[Net Weight of 1 piece in kg]]*X258</f>
        <v>0</v>
      </c>
      <c r="AE258" s="81"/>
      <c r="AF258" s="20">
        <f>(Table14[[#This Row],[Weight of Material 3 in kg]]*Table14[[#This Row],[How much of material 3 is wasted in production? State in % of Material 3]]+Table14[[#This Row],[Weight of Material 3 in kg]])*Table14[[#This Row],[Emission Factor Material 3 in kg CO2-eq/kg]]</f>
        <v>0</v>
      </c>
      <c r="AG258" s="23"/>
      <c r="AH258" s="23"/>
      <c r="AI258" s="23"/>
      <c r="AJ258" s="22"/>
      <c r="AK258" s="19"/>
      <c r="AL258" s="19"/>
      <c r="AM258" s="20">
        <f>Table14[[#This Row],[Net Weight of 1 piece in kg]]*Table14[[#This Row],[Material 4 share of total (combined total of all materials shall equal 100%)]]</f>
        <v>0</v>
      </c>
      <c r="AN258" s="81"/>
      <c r="AO258" s="20">
        <f>(Table14[[#This Row],[Weight of Material 4 in kg]]*Table14[[#This Row],[How much of material 4 is wasted in production? State in % of Material 4]]+Table14[[#This Row],[Weight of Material 4 in kg]])*Table14[[#This Row],[Emission Factor Secondary Material 4 in kg CO2-eq/kg]]</f>
        <v>0</v>
      </c>
      <c r="AP258" s="20">
        <f>Table14[[#This Row],[Emissios Material 1 in kg CO2-eq/pc]]+Table14[[#This Row],[emissions Material 2 in kg CO2-eq/pc]]+Table14[[#This Row],[Emisison of Material 3 in kg CO2-eq/pc]]+Table14[[#This Row],[Emissions of Material 4 in kg CO2-eq/pc]]</f>
        <v>0</v>
      </c>
      <c r="AQ258" s="19"/>
      <c r="AR258" s="19"/>
      <c r="AS258" s="24">
        <f>Table14[[#This Row],[Option 1 Processing: electricity consumption per piece in kwh]]+Table14[[#This Row],[Option 1 Processing: additional prodcution process electricity consumption per piece in kwh]]</f>
        <v>0</v>
      </c>
      <c r="AT258" s="40"/>
      <c r="AU258" s="19"/>
      <c r="AV258" s="41">
        <f>IF(Table14[[#This Row],[Option 2 Processing: Hourly eletricity consumption of process]]="",0,Table14[[#This Row],[Option 2 Processing: Hourly eletricity consumption of process]]/Table14[[#This Row],[Option 2: Pieces per hour]])</f>
        <v>0</v>
      </c>
      <c r="AW258" s="19"/>
      <c r="AX258" s="63"/>
      <c r="AY258" s="19"/>
      <c r="AZ258" s="41">
        <f>(Table14[[#This Row],[Option 1: Total electricity consumption in kwh per piece]]+AV258)*AW258</f>
        <v>0</v>
      </c>
      <c r="BA258" s="42"/>
      <c r="BB258" s="40"/>
      <c r="BC258" s="40"/>
      <c r="BD258" s="23"/>
      <c r="BE258" s="47">
        <f t="shared" si="8"/>
        <v>0</v>
      </c>
      <c r="BF258" s="20" t="e">
        <f t="shared" si="9"/>
        <v>#DIV/0!</v>
      </c>
    </row>
    <row r="259" spans="1:58" x14ac:dyDescent="0.35">
      <c r="A259" s="19"/>
      <c r="B259" s="19"/>
      <c r="C259" s="19"/>
      <c r="D25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9" s="20">
        <f>Table14[[#This Row],[Net Weight of 1 piece in kg]]+Table14[[#This Row],[Waste in kg per piece (please see waste % per material 1-4)]]</f>
        <v>0</v>
      </c>
      <c r="F259" s="21"/>
      <c r="G259" s="21"/>
      <c r="H259" s="21"/>
      <c r="I259" s="22"/>
      <c r="J259" s="19"/>
      <c r="K259" s="19"/>
      <c r="L259" s="20">
        <f>Table14[[#This Row],[Net Weight of 1 piece in kg]]*Table14[[#This Row],[Material 1 share of total (combined total of all materials shall equal 100%)]]</f>
        <v>0</v>
      </c>
      <c r="M259" s="81"/>
      <c r="N259" s="20">
        <f>(Table14[[#This Row],[Weight Material 1 in kg]]+(Table14[[#This Row],[Weight Material 1 in kg]]*Table14[[#This Row],[How much of material 1 is wasted in production? State in % of Material 1]]))*Table14[[#This Row],[Emission Factor Material 1 in kg CO2-eq/kg]]</f>
        <v>0</v>
      </c>
      <c r="O259" s="21"/>
      <c r="P259" s="21"/>
      <c r="Q259" s="21"/>
      <c r="R259" s="22"/>
      <c r="S259" s="19"/>
      <c r="T259" s="19"/>
      <c r="U259" s="20">
        <f>Table14[[#This Row],[Net Weight of 1 piece in kg]]*O259</f>
        <v>0</v>
      </c>
      <c r="V259" s="81"/>
      <c r="W259" s="20">
        <f>(Table14[[#This Row],[Weight of Material 2 in kg]]*Table14[[#This Row],[How much of material 2 is wasted in production? State in % of Material 2]]+Table14[[#This Row],[Weight of Material 2 in kg]])*Table14[[#This Row],[Emission Factor Material 2 kg CO2-eq/kg]]</f>
        <v>0</v>
      </c>
      <c r="X259" s="23"/>
      <c r="Y259" s="23"/>
      <c r="Z259" s="23"/>
      <c r="AA259" s="22"/>
      <c r="AB259" s="19"/>
      <c r="AC259" s="19"/>
      <c r="AD259" s="20">
        <f>Table14[[#This Row],[Net Weight of 1 piece in kg]]*X259</f>
        <v>0</v>
      </c>
      <c r="AE259" s="81"/>
      <c r="AF259" s="20">
        <f>(Table14[[#This Row],[Weight of Material 3 in kg]]*Table14[[#This Row],[How much of material 3 is wasted in production? State in % of Material 3]]+Table14[[#This Row],[Weight of Material 3 in kg]])*Table14[[#This Row],[Emission Factor Material 3 in kg CO2-eq/kg]]</f>
        <v>0</v>
      </c>
      <c r="AG259" s="23"/>
      <c r="AH259" s="23"/>
      <c r="AI259" s="23"/>
      <c r="AJ259" s="22"/>
      <c r="AK259" s="19"/>
      <c r="AL259" s="19"/>
      <c r="AM259" s="20">
        <f>Table14[[#This Row],[Net Weight of 1 piece in kg]]*Table14[[#This Row],[Material 4 share of total (combined total of all materials shall equal 100%)]]</f>
        <v>0</v>
      </c>
      <c r="AN259" s="81"/>
      <c r="AO259" s="20">
        <f>(Table14[[#This Row],[Weight of Material 4 in kg]]*Table14[[#This Row],[How much of material 4 is wasted in production? State in % of Material 4]]+Table14[[#This Row],[Weight of Material 4 in kg]])*Table14[[#This Row],[Emission Factor Secondary Material 4 in kg CO2-eq/kg]]</f>
        <v>0</v>
      </c>
      <c r="AP259" s="20">
        <f>Table14[[#This Row],[Emissios Material 1 in kg CO2-eq/pc]]+Table14[[#This Row],[emissions Material 2 in kg CO2-eq/pc]]+Table14[[#This Row],[Emisison of Material 3 in kg CO2-eq/pc]]+Table14[[#This Row],[Emissions of Material 4 in kg CO2-eq/pc]]</f>
        <v>0</v>
      </c>
      <c r="AQ259" s="19"/>
      <c r="AR259" s="19"/>
      <c r="AS259" s="24">
        <f>Table14[[#This Row],[Option 1 Processing: electricity consumption per piece in kwh]]+Table14[[#This Row],[Option 1 Processing: additional prodcution process electricity consumption per piece in kwh]]</f>
        <v>0</v>
      </c>
      <c r="AT259" s="40"/>
      <c r="AU259" s="19"/>
      <c r="AV259" s="41">
        <f>IF(Table14[[#This Row],[Option 2 Processing: Hourly eletricity consumption of process]]="",0,Table14[[#This Row],[Option 2 Processing: Hourly eletricity consumption of process]]/Table14[[#This Row],[Option 2: Pieces per hour]])</f>
        <v>0</v>
      </c>
      <c r="AW259" s="19"/>
      <c r="AX259" s="63"/>
      <c r="AY259" s="19"/>
      <c r="AZ259" s="41">
        <f>(Table14[[#This Row],[Option 1: Total electricity consumption in kwh per piece]]+AV259)*AW259</f>
        <v>0</v>
      </c>
      <c r="BA259" s="42"/>
      <c r="BB259" s="40"/>
      <c r="BC259" s="40"/>
      <c r="BD259" s="23"/>
      <c r="BE259" s="47">
        <f t="shared" si="8"/>
        <v>0</v>
      </c>
      <c r="BF259" s="20" t="e">
        <f t="shared" si="9"/>
        <v>#DIV/0!</v>
      </c>
    </row>
    <row r="260" spans="1:58" x14ac:dyDescent="0.35">
      <c r="A260" s="19"/>
      <c r="B260" s="19"/>
      <c r="C260" s="19"/>
      <c r="D26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0" s="20">
        <f>Table14[[#This Row],[Net Weight of 1 piece in kg]]+Table14[[#This Row],[Waste in kg per piece (please see waste % per material 1-4)]]</f>
        <v>0</v>
      </c>
      <c r="F260" s="21"/>
      <c r="G260" s="21"/>
      <c r="H260" s="21"/>
      <c r="I260" s="22"/>
      <c r="J260" s="19"/>
      <c r="K260" s="19"/>
      <c r="L260" s="20">
        <f>Table14[[#This Row],[Net Weight of 1 piece in kg]]*Table14[[#This Row],[Material 1 share of total (combined total of all materials shall equal 100%)]]</f>
        <v>0</v>
      </c>
      <c r="M260" s="81"/>
      <c r="N260" s="20">
        <f>(Table14[[#This Row],[Weight Material 1 in kg]]+(Table14[[#This Row],[Weight Material 1 in kg]]*Table14[[#This Row],[How much of material 1 is wasted in production? State in % of Material 1]]))*Table14[[#This Row],[Emission Factor Material 1 in kg CO2-eq/kg]]</f>
        <v>0</v>
      </c>
      <c r="O260" s="21"/>
      <c r="P260" s="21"/>
      <c r="Q260" s="21"/>
      <c r="R260" s="22"/>
      <c r="S260" s="19"/>
      <c r="T260" s="19"/>
      <c r="U260" s="20">
        <f>Table14[[#This Row],[Net Weight of 1 piece in kg]]*O260</f>
        <v>0</v>
      </c>
      <c r="V260" s="81"/>
      <c r="W260" s="20">
        <f>(Table14[[#This Row],[Weight of Material 2 in kg]]*Table14[[#This Row],[How much of material 2 is wasted in production? State in % of Material 2]]+Table14[[#This Row],[Weight of Material 2 in kg]])*Table14[[#This Row],[Emission Factor Material 2 kg CO2-eq/kg]]</f>
        <v>0</v>
      </c>
      <c r="X260" s="23"/>
      <c r="Y260" s="23"/>
      <c r="Z260" s="23"/>
      <c r="AA260" s="22"/>
      <c r="AB260" s="19"/>
      <c r="AC260" s="19"/>
      <c r="AD260" s="20">
        <f>Table14[[#This Row],[Net Weight of 1 piece in kg]]*X260</f>
        <v>0</v>
      </c>
      <c r="AE260" s="81"/>
      <c r="AF260" s="20">
        <f>(Table14[[#This Row],[Weight of Material 3 in kg]]*Table14[[#This Row],[How much of material 3 is wasted in production? State in % of Material 3]]+Table14[[#This Row],[Weight of Material 3 in kg]])*Table14[[#This Row],[Emission Factor Material 3 in kg CO2-eq/kg]]</f>
        <v>0</v>
      </c>
      <c r="AG260" s="23"/>
      <c r="AH260" s="23"/>
      <c r="AI260" s="23"/>
      <c r="AJ260" s="22"/>
      <c r="AK260" s="19"/>
      <c r="AL260" s="19"/>
      <c r="AM260" s="20">
        <f>Table14[[#This Row],[Net Weight of 1 piece in kg]]*Table14[[#This Row],[Material 4 share of total (combined total of all materials shall equal 100%)]]</f>
        <v>0</v>
      </c>
      <c r="AN260" s="81"/>
      <c r="AO260" s="20">
        <f>(Table14[[#This Row],[Weight of Material 4 in kg]]*Table14[[#This Row],[How much of material 4 is wasted in production? State in % of Material 4]]+Table14[[#This Row],[Weight of Material 4 in kg]])*Table14[[#This Row],[Emission Factor Secondary Material 4 in kg CO2-eq/kg]]</f>
        <v>0</v>
      </c>
      <c r="AP260" s="20">
        <f>Table14[[#This Row],[Emissios Material 1 in kg CO2-eq/pc]]+Table14[[#This Row],[emissions Material 2 in kg CO2-eq/pc]]+Table14[[#This Row],[Emisison of Material 3 in kg CO2-eq/pc]]+Table14[[#This Row],[Emissions of Material 4 in kg CO2-eq/pc]]</f>
        <v>0</v>
      </c>
      <c r="AQ260" s="19"/>
      <c r="AR260" s="19"/>
      <c r="AS260" s="24">
        <f>Table14[[#This Row],[Option 1 Processing: electricity consumption per piece in kwh]]+Table14[[#This Row],[Option 1 Processing: additional prodcution process electricity consumption per piece in kwh]]</f>
        <v>0</v>
      </c>
      <c r="AT260" s="40"/>
      <c r="AU260" s="19"/>
      <c r="AV260" s="41">
        <f>IF(Table14[[#This Row],[Option 2 Processing: Hourly eletricity consumption of process]]="",0,Table14[[#This Row],[Option 2 Processing: Hourly eletricity consumption of process]]/Table14[[#This Row],[Option 2: Pieces per hour]])</f>
        <v>0</v>
      </c>
      <c r="AW260" s="19"/>
      <c r="AX260" s="63"/>
      <c r="AY260" s="19"/>
      <c r="AZ260" s="41">
        <f>(Table14[[#This Row],[Option 1: Total electricity consumption in kwh per piece]]+AV260)*AW260</f>
        <v>0</v>
      </c>
      <c r="BA260" s="42"/>
      <c r="BB260" s="40"/>
      <c r="BC260" s="40"/>
      <c r="BD260" s="23"/>
      <c r="BE260" s="47">
        <f t="shared" ref="BE260:BE323" si="10">(N260+W260+AF260+AO260+AZ260+BA260+BB260+BC260)*(1+BD260)</f>
        <v>0</v>
      </c>
      <c r="BF260" s="20" t="e">
        <f t="shared" ref="BF260:BF323" si="11">BE260/C260</f>
        <v>#DIV/0!</v>
      </c>
    </row>
    <row r="261" spans="1:58" x14ac:dyDescent="0.35">
      <c r="A261" s="19"/>
      <c r="B261" s="19"/>
      <c r="C261" s="19"/>
      <c r="D26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1" s="20">
        <f>Table14[[#This Row],[Net Weight of 1 piece in kg]]+Table14[[#This Row],[Waste in kg per piece (please see waste % per material 1-4)]]</f>
        <v>0</v>
      </c>
      <c r="F261" s="21"/>
      <c r="G261" s="21"/>
      <c r="H261" s="21"/>
      <c r="I261" s="22"/>
      <c r="J261" s="19"/>
      <c r="K261" s="19"/>
      <c r="L261" s="20">
        <f>Table14[[#This Row],[Net Weight of 1 piece in kg]]*Table14[[#This Row],[Material 1 share of total (combined total of all materials shall equal 100%)]]</f>
        <v>0</v>
      </c>
      <c r="M261" s="81"/>
      <c r="N261" s="20">
        <f>(Table14[[#This Row],[Weight Material 1 in kg]]+(Table14[[#This Row],[Weight Material 1 in kg]]*Table14[[#This Row],[How much of material 1 is wasted in production? State in % of Material 1]]))*Table14[[#This Row],[Emission Factor Material 1 in kg CO2-eq/kg]]</f>
        <v>0</v>
      </c>
      <c r="O261" s="21"/>
      <c r="P261" s="21"/>
      <c r="Q261" s="21"/>
      <c r="R261" s="22"/>
      <c r="S261" s="19"/>
      <c r="T261" s="19"/>
      <c r="U261" s="20">
        <f>Table14[[#This Row],[Net Weight of 1 piece in kg]]*O261</f>
        <v>0</v>
      </c>
      <c r="V261" s="81"/>
      <c r="W261" s="20">
        <f>(Table14[[#This Row],[Weight of Material 2 in kg]]*Table14[[#This Row],[How much of material 2 is wasted in production? State in % of Material 2]]+Table14[[#This Row],[Weight of Material 2 in kg]])*Table14[[#This Row],[Emission Factor Material 2 kg CO2-eq/kg]]</f>
        <v>0</v>
      </c>
      <c r="X261" s="23"/>
      <c r="Y261" s="23"/>
      <c r="Z261" s="23"/>
      <c r="AA261" s="22"/>
      <c r="AB261" s="19"/>
      <c r="AC261" s="19"/>
      <c r="AD261" s="20">
        <f>Table14[[#This Row],[Net Weight of 1 piece in kg]]*X261</f>
        <v>0</v>
      </c>
      <c r="AE261" s="81"/>
      <c r="AF261" s="20">
        <f>(Table14[[#This Row],[Weight of Material 3 in kg]]*Table14[[#This Row],[How much of material 3 is wasted in production? State in % of Material 3]]+Table14[[#This Row],[Weight of Material 3 in kg]])*Table14[[#This Row],[Emission Factor Material 3 in kg CO2-eq/kg]]</f>
        <v>0</v>
      </c>
      <c r="AG261" s="23"/>
      <c r="AH261" s="23"/>
      <c r="AI261" s="23"/>
      <c r="AJ261" s="22"/>
      <c r="AK261" s="19"/>
      <c r="AL261" s="19"/>
      <c r="AM261" s="20">
        <f>Table14[[#This Row],[Net Weight of 1 piece in kg]]*Table14[[#This Row],[Material 4 share of total (combined total of all materials shall equal 100%)]]</f>
        <v>0</v>
      </c>
      <c r="AN261" s="81"/>
      <c r="AO261" s="20">
        <f>(Table14[[#This Row],[Weight of Material 4 in kg]]*Table14[[#This Row],[How much of material 4 is wasted in production? State in % of Material 4]]+Table14[[#This Row],[Weight of Material 4 in kg]])*Table14[[#This Row],[Emission Factor Secondary Material 4 in kg CO2-eq/kg]]</f>
        <v>0</v>
      </c>
      <c r="AP261" s="20">
        <f>Table14[[#This Row],[Emissios Material 1 in kg CO2-eq/pc]]+Table14[[#This Row],[emissions Material 2 in kg CO2-eq/pc]]+Table14[[#This Row],[Emisison of Material 3 in kg CO2-eq/pc]]+Table14[[#This Row],[Emissions of Material 4 in kg CO2-eq/pc]]</f>
        <v>0</v>
      </c>
      <c r="AQ261" s="19"/>
      <c r="AR261" s="19"/>
      <c r="AS261" s="24">
        <f>Table14[[#This Row],[Option 1 Processing: electricity consumption per piece in kwh]]+Table14[[#This Row],[Option 1 Processing: additional prodcution process electricity consumption per piece in kwh]]</f>
        <v>0</v>
      </c>
      <c r="AT261" s="40"/>
      <c r="AU261" s="19"/>
      <c r="AV261" s="41">
        <f>IF(Table14[[#This Row],[Option 2 Processing: Hourly eletricity consumption of process]]="",0,Table14[[#This Row],[Option 2 Processing: Hourly eletricity consumption of process]]/Table14[[#This Row],[Option 2: Pieces per hour]])</f>
        <v>0</v>
      </c>
      <c r="AW261" s="19"/>
      <c r="AX261" s="63"/>
      <c r="AY261" s="19"/>
      <c r="AZ261" s="41">
        <f>(Table14[[#This Row],[Option 1: Total electricity consumption in kwh per piece]]+AV261)*AW261</f>
        <v>0</v>
      </c>
      <c r="BA261" s="42"/>
      <c r="BB261" s="40"/>
      <c r="BC261" s="40"/>
      <c r="BD261" s="23"/>
      <c r="BE261" s="47">
        <f t="shared" si="10"/>
        <v>0</v>
      </c>
      <c r="BF261" s="20" t="e">
        <f t="shared" si="11"/>
        <v>#DIV/0!</v>
      </c>
    </row>
    <row r="262" spans="1:58" x14ac:dyDescent="0.35">
      <c r="A262" s="19"/>
      <c r="B262" s="19"/>
      <c r="C262" s="19"/>
      <c r="D26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2" s="20">
        <f>Table14[[#This Row],[Net Weight of 1 piece in kg]]+Table14[[#This Row],[Waste in kg per piece (please see waste % per material 1-4)]]</f>
        <v>0</v>
      </c>
      <c r="F262" s="21"/>
      <c r="G262" s="21"/>
      <c r="H262" s="21"/>
      <c r="I262" s="22"/>
      <c r="J262" s="19"/>
      <c r="K262" s="19"/>
      <c r="L262" s="20">
        <f>Table14[[#This Row],[Net Weight of 1 piece in kg]]*Table14[[#This Row],[Material 1 share of total (combined total of all materials shall equal 100%)]]</f>
        <v>0</v>
      </c>
      <c r="M262" s="81"/>
      <c r="N262" s="20">
        <f>(Table14[[#This Row],[Weight Material 1 in kg]]+(Table14[[#This Row],[Weight Material 1 in kg]]*Table14[[#This Row],[How much of material 1 is wasted in production? State in % of Material 1]]))*Table14[[#This Row],[Emission Factor Material 1 in kg CO2-eq/kg]]</f>
        <v>0</v>
      </c>
      <c r="O262" s="21"/>
      <c r="P262" s="21"/>
      <c r="Q262" s="21"/>
      <c r="R262" s="22"/>
      <c r="S262" s="19"/>
      <c r="T262" s="19"/>
      <c r="U262" s="20">
        <f>Table14[[#This Row],[Net Weight of 1 piece in kg]]*O262</f>
        <v>0</v>
      </c>
      <c r="V262" s="81"/>
      <c r="W262" s="20">
        <f>(Table14[[#This Row],[Weight of Material 2 in kg]]*Table14[[#This Row],[How much of material 2 is wasted in production? State in % of Material 2]]+Table14[[#This Row],[Weight of Material 2 in kg]])*Table14[[#This Row],[Emission Factor Material 2 kg CO2-eq/kg]]</f>
        <v>0</v>
      </c>
      <c r="X262" s="23"/>
      <c r="Y262" s="23"/>
      <c r="Z262" s="23"/>
      <c r="AA262" s="22"/>
      <c r="AB262" s="19"/>
      <c r="AC262" s="19"/>
      <c r="AD262" s="20">
        <f>Table14[[#This Row],[Net Weight of 1 piece in kg]]*X262</f>
        <v>0</v>
      </c>
      <c r="AE262" s="81"/>
      <c r="AF262" s="20">
        <f>(Table14[[#This Row],[Weight of Material 3 in kg]]*Table14[[#This Row],[How much of material 3 is wasted in production? State in % of Material 3]]+Table14[[#This Row],[Weight of Material 3 in kg]])*Table14[[#This Row],[Emission Factor Material 3 in kg CO2-eq/kg]]</f>
        <v>0</v>
      </c>
      <c r="AG262" s="23"/>
      <c r="AH262" s="23"/>
      <c r="AI262" s="23"/>
      <c r="AJ262" s="22"/>
      <c r="AK262" s="19"/>
      <c r="AL262" s="19"/>
      <c r="AM262" s="20">
        <f>Table14[[#This Row],[Net Weight of 1 piece in kg]]*Table14[[#This Row],[Material 4 share of total (combined total of all materials shall equal 100%)]]</f>
        <v>0</v>
      </c>
      <c r="AN262" s="81"/>
      <c r="AO262" s="20">
        <f>(Table14[[#This Row],[Weight of Material 4 in kg]]*Table14[[#This Row],[How much of material 4 is wasted in production? State in % of Material 4]]+Table14[[#This Row],[Weight of Material 4 in kg]])*Table14[[#This Row],[Emission Factor Secondary Material 4 in kg CO2-eq/kg]]</f>
        <v>0</v>
      </c>
      <c r="AP262" s="20">
        <f>Table14[[#This Row],[Emissios Material 1 in kg CO2-eq/pc]]+Table14[[#This Row],[emissions Material 2 in kg CO2-eq/pc]]+Table14[[#This Row],[Emisison of Material 3 in kg CO2-eq/pc]]+Table14[[#This Row],[Emissions of Material 4 in kg CO2-eq/pc]]</f>
        <v>0</v>
      </c>
      <c r="AQ262" s="19"/>
      <c r="AR262" s="19"/>
      <c r="AS262" s="24">
        <f>Table14[[#This Row],[Option 1 Processing: electricity consumption per piece in kwh]]+Table14[[#This Row],[Option 1 Processing: additional prodcution process electricity consumption per piece in kwh]]</f>
        <v>0</v>
      </c>
      <c r="AT262" s="40"/>
      <c r="AU262" s="19"/>
      <c r="AV262" s="41">
        <f>IF(Table14[[#This Row],[Option 2 Processing: Hourly eletricity consumption of process]]="",0,Table14[[#This Row],[Option 2 Processing: Hourly eletricity consumption of process]]/Table14[[#This Row],[Option 2: Pieces per hour]])</f>
        <v>0</v>
      </c>
      <c r="AW262" s="19"/>
      <c r="AX262" s="63"/>
      <c r="AY262" s="19"/>
      <c r="AZ262" s="41">
        <f>(Table14[[#This Row],[Option 1: Total electricity consumption in kwh per piece]]+AV262)*AW262</f>
        <v>0</v>
      </c>
      <c r="BA262" s="42"/>
      <c r="BB262" s="40"/>
      <c r="BC262" s="40"/>
      <c r="BD262" s="23"/>
      <c r="BE262" s="47">
        <f t="shared" si="10"/>
        <v>0</v>
      </c>
      <c r="BF262" s="20" t="e">
        <f t="shared" si="11"/>
        <v>#DIV/0!</v>
      </c>
    </row>
    <row r="263" spans="1:58" x14ac:dyDescent="0.35">
      <c r="A263" s="19"/>
      <c r="B263" s="19"/>
      <c r="C263" s="19"/>
      <c r="D26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3" s="20">
        <f>Table14[[#This Row],[Net Weight of 1 piece in kg]]+Table14[[#This Row],[Waste in kg per piece (please see waste % per material 1-4)]]</f>
        <v>0</v>
      </c>
      <c r="F263" s="21"/>
      <c r="G263" s="21"/>
      <c r="H263" s="21"/>
      <c r="I263" s="22"/>
      <c r="J263" s="19"/>
      <c r="K263" s="19"/>
      <c r="L263" s="20">
        <f>Table14[[#This Row],[Net Weight of 1 piece in kg]]*Table14[[#This Row],[Material 1 share of total (combined total of all materials shall equal 100%)]]</f>
        <v>0</v>
      </c>
      <c r="M263" s="81"/>
      <c r="N263" s="20">
        <f>(Table14[[#This Row],[Weight Material 1 in kg]]+(Table14[[#This Row],[Weight Material 1 in kg]]*Table14[[#This Row],[How much of material 1 is wasted in production? State in % of Material 1]]))*Table14[[#This Row],[Emission Factor Material 1 in kg CO2-eq/kg]]</f>
        <v>0</v>
      </c>
      <c r="O263" s="21"/>
      <c r="P263" s="21"/>
      <c r="Q263" s="21"/>
      <c r="R263" s="22"/>
      <c r="S263" s="19"/>
      <c r="T263" s="19"/>
      <c r="U263" s="20">
        <f>Table14[[#This Row],[Net Weight of 1 piece in kg]]*O263</f>
        <v>0</v>
      </c>
      <c r="V263" s="81"/>
      <c r="W263" s="20">
        <f>(Table14[[#This Row],[Weight of Material 2 in kg]]*Table14[[#This Row],[How much of material 2 is wasted in production? State in % of Material 2]]+Table14[[#This Row],[Weight of Material 2 in kg]])*Table14[[#This Row],[Emission Factor Material 2 kg CO2-eq/kg]]</f>
        <v>0</v>
      </c>
      <c r="X263" s="23"/>
      <c r="Y263" s="23"/>
      <c r="Z263" s="23"/>
      <c r="AA263" s="22"/>
      <c r="AB263" s="19"/>
      <c r="AC263" s="19"/>
      <c r="AD263" s="20">
        <f>Table14[[#This Row],[Net Weight of 1 piece in kg]]*X263</f>
        <v>0</v>
      </c>
      <c r="AE263" s="81"/>
      <c r="AF263" s="20">
        <f>(Table14[[#This Row],[Weight of Material 3 in kg]]*Table14[[#This Row],[How much of material 3 is wasted in production? State in % of Material 3]]+Table14[[#This Row],[Weight of Material 3 in kg]])*Table14[[#This Row],[Emission Factor Material 3 in kg CO2-eq/kg]]</f>
        <v>0</v>
      </c>
      <c r="AG263" s="23"/>
      <c r="AH263" s="23"/>
      <c r="AI263" s="23"/>
      <c r="AJ263" s="22"/>
      <c r="AK263" s="19"/>
      <c r="AL263" s="19"/>
      <c r="AM263" s="20">
        <f>Table14[[#This Row],[Net Weight of 1 piece in kg]]*Table14[[#This Row],[Material 4 share of total (combined total of all materials shall equal 100%)]]</f>
        <v>0</v>
      </c>
      <c r="AN263" s="81"/>
      <c r="AO263" s="20">
        <f>(Table14[[#This Row],[Weight of Material 4 in kg]]*Table14[[#This Row],[How much of material 4 is wasted in production? State in % of Material 4]]+Table14[[#This Row],[Weight of Material 4 in kg]])*Table14[[#This Row],[Emission Factor Secondary Material 4 in kg CO2-eq/kg]]</f>
        <v>0</v>
      </c>
      <c r="AP263" s="20">
        <f>Table14[[#This Row],[Emissios Material 1 in kg CO2-eq/pc]]+Table14[[#This Row],[emissions Material 2 in kg CO2-eq/pc]]+Table14[[#This Row],[Emisison of Material 3 in kg CO2-eq/pc]]+Table14[[#This Row],[Emissions of Material 4 in kg CO2-eq/pc]]</f>
        <v>0</v>
      </c>
      <c r="AQ263" s="19"/>
      <c r="AR263" s="19"/>
      <c r="AS263" s="24">
        <f>Table14[[#This Row],[Option 1 Processing: electricity consumption per piece in kwh]]+Table14[[#This Row],[Option 1 Processing: additional prodcution process electricity consumption per piece in kwh]]</f>
        <v>0</v>
      </c>
      <c r="AT263" s="40"/>
      <c r="AU263" s="19"/>
      <c r="AV263" s="41">
        <f>IF(Table14[[#This Row],[Option 2 Processing: Hourly eletricity consumption of process]]="",0,Table14[[#This Row],[Option 2 Processing: Hourly eletricity consumption of process]]/Table14[[#This Row],[Option 2: Pieces per hour]])</f>
        <v>0</v>
      </c>
      <c r="AW263" s="19"/>
      <c r="AX263" s="63"/>
      <c r="AY263" s="19"/>
      <c r="AZ263" s="41">
        <f>(Table14[[#This Row],[Option 1: Total electricity consumption in kwh per piece]]+AV263)*AW263</f>
        <v>0</v>
      </c>
      <c r="BA263" s="42"/>
      <c r="BB263" s="40"/>
      <c r="BC263" s="40"/>
      <c r="BD263" s="23"/>
      <c r="BE263" s="47">
        <f t="shared" si="10"/>
        <v>0</v>
      </c>
      <c r="BF263" s="20" t="e">
        <f t="shared" si="11"/>
        <v>#DIV/0!</v>
      </c>
    </row>
    <row r="264" spans="1:58" x14ac:dyDescent="0.35">
      <c r="A264" s="19"/>
      <c r="B264" s="19"/>
      <c r="C264" s="19"/>
      <c r="D26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4" s="20">
        <f>Table14[[#This Row],[Net Weight of 1 piece in kg]]+Table14[[#This Row],[Waste in kg per piece (please see waste % per material 1-4)]]</f>
        <v>0</v>
      </c>
      <c r="F264" s="21"/>
      <c r="G264" s="21"/>
      <c r="H264" s="21"/>
      <c r="I264" s="22"/>
      <c r="J264" s="19"/>
      <c r="K264" s="19"/>
      <c r="L264" s="20">
        <f>Table14[[#This Row],[Net Weight of 1 piece in kg]]*Table14[[#This Row],[Material 1 share of total (combined total of all materials shall equal 100%)]]</f>
        <v>0</v>
      </c>
      <c r="M264" s="81"/>
      <c r="N264" s="20">
        <f>(Table14[[#This Row],[Weight Material 1 in kg]]+(Table14[[#This Row],[Weight Material 1 in kg]]*Table14[[#This Row],[How much of material 1 is wasted in production? State in % of Material 1]]))*Table14[[#This Row],[Emission Factor Material 1 in kg CO2-eq/kg]]</f>
        <v>0</v>
      </c>
      <c r="O264" s="21"/>
      <c r="P264" s="21"/>
      <c r="Q264" s="21"/>
      <c r="R264" s="22"/>
      <c r="S264" s="19"/>
      <c r="T264" s="19"/>
      <c r="U264" s="20">
        <f>Table14[[#This Row],[Net Weight of 1 piece in kg]]*O264</f>
        <v>0</v>
      </c>
      <c r="V264" s="81"/>
      <c r="W264" s="20">
        <f>(Table14[[#This Row],[Weight of Material 2 in kg]]*Table14[[#This Row],[How much of material 2 is wasted in production? State in % of Material 2]]+Table14[[#This Row],[Weight of Material 2 in kg]])*Table14[[#This Row],[Emission Factor Material 2 kg CO2-eq/kg]]</f>
        <v>0</v>
      </c>
      <c r="X264" s="23"/>
      <c r="Y264" s="23"/>
      <c r="Z264" s="23"/>
      <c r="AA264" s="22"/>
      <c r="AB264" s="19"/>
      <c r="AC264" s="19"/>
      <c r="AD264" s="20">
        <f>Table14[[#This Row],[Net Weight of 1 piece in kg]]*X264</f>
        <v>0</v>
      </c>
      <c r="AE264" s="81"/>
      <c r="AF264" s="20">
        <f>(Table14[[#This Row],[Weight of Material 3 in kg]]*Table14[[#This Row],[How much of material 3 is wasted in production? State in % of Material 3]]+Table14[[#This Row],[Weight of Material 3 in kg]])*Table14[[#This Row],[Emission Factor Material 3 in kg CO2-eq/kg]]</f>
        <v>0</v>
      </c>
      <c r="AG264" s="23"/>
      <c r="AH264" s="23"/>
      <c r="AI264" s="23"/>
      <c r="AJ264" s="22"/>
      <c r="AK264" s="19"/>
      <c r="AL264" s="19"/>
      <c r="AM264" s="20">
        <f>Table14[[#This Row],[Net Weight of 1 piece in kg]]*Table14[[#This Row],[Material 4 share of total (combined total of all materials shall equal 100%)]]</f>
        <v>0</v>
      </c>
      <c r="AN264" s="81"/>
      <c r="AO264" s="20">
        <f>(Table14[[#This Row],[Weight of Material 4 in kg]]*Table14[[#This Row],[How much of material 4 is wasted in production? State in % of Material 4]]+Table14[[#This Row],[Weight of Material 4 in kg]])*Table14[[#This Row],[Emission Factor Secondary Material 4 in kg CO2-eq/kg]]</f>
        <v>0</v>
      </c>
      <c r="AP264" s="20">
        <f>Table14[[#This Row],[Emissios Material 1 in kg CO2-eq/pc]]+Table14[[#This Row],[emissions Material 2 in kg CO2-eq/pc]]+Table14[[#This Row],[Emisison of Material 3 in kg CO2-eq/pc]]+Table14[[#This Row],[Emissions of Material 4 in kg CO2-eq/pc]]</f>
        <v>0</v>
      </c>
      <c r="AQ264" s="19"/>
      <c r="AR264" s="19"/>
      <c r="AS264" s="24">
        <f>Table14[[#This Row],[Option 1 Processing: electricity consumption per piece in kwh]]+Table14[[#This Row],[Option 1 Processing: additional prodcution process electricity consumption per piece in kwh]]</f>
        <v>0</v>
      </c>
      <c r="AT264" s="40"/>
      <c r="AU264" s="19"/>
      <c r="AV264" s="41">
        <f>IF(Table14[[#This Row],[Option 2 Processing: Hourly eletricity consumption of process]]="",0,Table14[[#This Row],[Option 2 Processing: Hourly eletricity consumption of process]]/Table14[[#This Row],[Option 2: Pieces per hour]])</f>
        <v>0</v>
      </c>
      <c r="AW264" s="19"/>
      <c r="AX264" s="63"/>
      <c r="AY264" s="19"/>
      <c r="AZ264" s="41">
        <f>(Table14[[#This Row],[Option 1: Total electricity consumption in kwh per piece]]+AV264)*AW264</f>
        <v>0</v>
      </c>
      <c r="BA264" s="42"/>
      <c r="BB264" s="40"/>
      <c r="BC264" s="40"/>
      <c r="BD264" s="23"/>
      <c r="BE264" s="47">
        <f t="shared" si="10"/>
        <v>0</v>
      </c>
      <c r="BF264" s="20" t="e">
        <f t="shared" si="11"/>
        <v>#DIV/0!</v>
      </c>
    </row>
    <row r="265" spans="1:58" x14ac:dyDescent="0.35">
      <c r="A265" s="19"/>
      <c r="B265" s="19"/>
      <c r="C265" s="19"/>
      <c r="D26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5" s="20">
        <f>Table14[[#This Row],[Net Weight of 1 piece in kg]]+Table14[[#This Row],[Waste in kg per piece (please see waste % per material 1-4)]]</f>
        <v>0</v>
      </c>
      <c r="F265" s="21"/>
      <c r="G265" s="21"/>
      <c r="H265" s="21"/>
      <c r="I265" s="22"/>
      <c r="J265" s="19"/>
      <c r="K265" s="19"/>
      <c r="L265" s="20">
        <f>Table14[[#This Row],[Net Weight of 1 piece in kg]]*Table14[[#This Row],[Material 1 share of total (combined total of all materials shall equal 100%)]]</f>
        <v>0</v>
      </c>
      <c r="M265" s="81"/>
      <c r="N265" s="20">
        <f>(Table14[[#This Row],[Weight Material 1 in kg]]+(Table14[[#This Row],[Weight Material 1 in kg]]*Table14[[#This Row],[How much of material 1 is wasted in production? State in % of Material 1]]))*Table14[[#This Row],[Emission Factor Material 1 in kg CO2-eq/kg]]</f>
        <v>0</v>
      </c>
      <c r="O265" s="21"/>
      <c r="P265" s="21"/>
      <c r="Q265" s="21"/>
      <c r="R265" s="22"/>
      <c r="S265" s="19"/>
      <c r="T265" s="19"/>
      <c r="U265" s="20">
        <f>Table14[[#This Row],[Net Weight of 1 piece in kg]]*O265</f>
        <v>0</v>
      </c>
      <c r="V265" s="81"/>
      <c r="W265" s="20">
        <f>(Table14[[#This Row],[Weight of Material 2 in kg]]*Table14[[#This Row],[How much of material 2 is wasted in production? State in % of Material 2]]+Table14[[#This Row],[Weight of Material 2 in kg]])*Table14[[#This Row],[Emission Factor Material 2 kg CO2-eq/kg]]</f>
        <v>0</v>
      </c>
      <c r="X265" s="23"/>
      <c r="Y265" s="23"/>
      <c r="Z265" s="23"/>
      <c r="AA265" s="22"/>
      <c r="AB265" s="19"/>
      <c r="AC265" s="19"/>
      <c r="AD265" s="20">
        <f>Table14[[#This Row],[Net Weight of 1 piece in kg]]*X265</f>
        <v>0</v>
      </c>
      <c r="AE265" s="81"/>
      <c r="AF265" s="20">
        <f>(Table14[[#This Row],[Weight of Material 3 in kg]]*Table14[[#This Row],[How much of material 3 is wasted in production? State in % of Material 3]]+Table14[[#This Row],[Weight of Material 3 in kg]])*Table14[[#This Row],[Emission Factor Material 3 in kg CO2-eq/kg]]</f>
        <v>0</v>
      </c>
      <c r="AG265" s="23"/>
      <c r="AH265" s="23"/>
      <c r="AI265" s="23"/>
      <c r="AJ265" s="22"/>
      <c r="AK265" s="19"/>
      <c r="AL265" s="19"/>
      <c r="AM265" s="20">
        <f>Table14[[#This Row],[Net Weight of 1 piece in kg]]*Table14[[#This Row],[Material 4 share of total (combined total of all materials shall equal 100%)]]</f>
        <v>0</v>
      </c>
      <c r="AN265" s="81"/>
      <c r="AO265" s="20">
        <f>(Table14[[#This Row],[Weight of Material 4 in kg]]*Table14[[#This Row],[How much of material 4 is wasted in production? State in % of Material 4]]+Table14[[#This Row],[Weight of Material 4 in kg]])*Table14[[#This Row],[Emission Factor Secondary Material 4 in kg CO2-eq/kg]]</f>
        <v>0</v>
      </c>
      <c r="AP265" s="20">
        <f>Table14[[#This Row],[Emissios Material 1 in kg CO2-eq/pc]]+Table14[[#This Row],[emissions Material 2 in kg CO2-eq/pc]]+Table14[[#This Row],[Emisison of Material 3 in kg CO2-eq/pc]]+Table14[[#This Row],[Emissions of Material 4 in kg CO2-eq/pc]]</f>
        <v>0</v>
      </c>
      <c r="AQ265" s="19"/>
      <c r="AR265" s="19"/>
      <c r="AS265" s="24">
        <f>Table14[[#This Row],[Option 1 Processing: electricity consumption per piece in kwh]]+Table14[[#This Row],[Option 1 Processing: additional prodcution process electricity consumption per piece in kwh]]</f>
        <v>0</v>
      </c>
      <c r="AT265" s="40"/>
      <c r="AU265" s="19"/>
      <c r="AV265" s="41">
        <f>IF(Table14[[#This Row],[Option 2 Processing: Hourly eletricity consumption of process]]="",0,Table14[[#This Row],[Option 2 Processing: Hourly eletricity consumption of process]]/Table14[[#This Row],[Option 2: Pieces per hour]])</f>
        <v>0</v>
      </c>
      <c r="AW265" s="19"/>
      <c r="AX265" s="63"/>
      <c r="AY265" s="19"/>
      <c r="AZ265" s="41">
        <f>(Table14[[#This Row],[Option 1: Total electricity consumption in kwh per piece]]+AV265)*AW265</f>
        <v>0</v>
      </c>
      <c r="BA265" s="42"/>
      <c r="BB265" s="40"/>
      <c r="BC265" s="40"/>
      <c r="BD265" s="23"/>
      <c r="BE265" s="47">
        <f t="shared" si="10"/>
        <v>0</v>
      </c>
      <c r="BF265" s="20" t="e">
        <f t="shared" si="11"/>
        <v>#DIV/0!</v>
      </c>
    </row>
    <row r="266" spans="1:58" x14ac:dyDescent="0.35">
      <c r="A266" s="19"/>
      <c r="B266" s="19"/>
      <c r="C266" s="19"/>
      <c r="D26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6" s="20">
        <f>Table14[[#This Row],[Net Weight of 1 piece in kg]]+Table14[[#This Row],[Waste in kg per piece (please see waste % per material 1-4)]]</f>
        <v>0</v>
      </c>
      <c r="F266" s="21"/>
      <c r="G266" s="21"/>
      <c r="H266" s="21"/>
      <c r="I266" s="22"/>
      <c r="J266" s="19"/>
      <c r="K266" s="19"/>
      <c r="L266" s="20">
        <f>Table14[[#This Row],[Net Weight of 1 piece in kg]]*Table14[[#This Row],[Material 1 share of total (combined total of all materials shall equal 100%)]]</f>
        <v>0</v>
      </c>
      <c r="M266" s="81"/>
      <c r="N266" s="20">
        <f>(Table14[[#This Row],[Weight Material 1 in kg]]+(Table14[[#This Row],[Weight Material 1 in kg]]*Table14[[#This Row],[How much of material 1 is wasted in production? State in % of Material 1]]))*Table14[[#This Row],[Emission Factor Material 1 in kg CO2-eq/kg]]</f>
        <v>0</v>
      </c>
      <c r="O266" s="21"/>
      <c r="P266" s="21"/>
      <c r="Q266" s="21"/>
      <c r="R266" s="22"/>
      <c r="S266" s="19"/>
      <c r="T266" s="19"/>
      <c r="U266" s="20">
        <f>Table14[[#This Row],[Net Weight of 1 piece in kg]]*O266</f>
        <v>0</v>
      </c>
      <c r="V266" s="81"/>
      <c r="W266" s="20">
        <f>(Table14[[#This Row],[Weight of Material 2 in kg]]*Table14[[#This Row],[How much of material 2 is wasted in production? State in % of Material 2]]+Table14[[#This Row],[Weight of Material 2 in kg]])*Table14[[#This Row],[Emission Factor Material 2 kg CO2-eq/kg]]</f>
        <v>0</v>
      </c>
      <c r="X266" s="23"/>
      <c r="Y266" s="23"/>
      <c r="Z266" s="23"/>
      <c r="AA266" s="22"/>
      <c r="AB266" s="19"/>
      <c r="AC266" s="19"/>
      <c r="AD266" s="20">
        <f>Table14[[#This Row],[Net Weight of 1 piece in kg]]*X266</f>
        <v>0</v>
      </c>
      <c r="AE266" s="81"/>
      <c r="AF266" s="20">
        <f>(Table14[[#This Row],[Weight of Material 3 in kg]]*Table14[[#This Row],[How much of material 3 is wasted in production? State in % of Material 3]]+Table14[[#This Row],[Weight of Material 3 in kg]])*Table14[[#This Row],[Emission Factor Material 3 in kg CO2-eq/kg]]</f>
        <v>0</v>
      </c>
      <c r="AG266" s="23"/>
      <c r="AH266" s="23"/>
      <c r="AI266" s="23"/>
      <c r="AJ266" s="22"/>
      <c r="AK266" s="19"/>
      <c r="AL266" s="19"/>
      <c r="AM266" s="20">
        <f>Table14[[#This Row],[Net Weight of 1 piece in kg]]*Table14[[#This Row],[Material 4 share of total (combined total of all materials shall equal 100%)]]</f>
        <v>0</v>
      </c>
      <c r="AN266" s="81"/>
      <c r="AO266" s="20">
        <f>(Table14[[#This Row],[Weight of Material 4 in kg]]*Table14[[#This Row],[How much of material 4 is wasted in production? State in % of Material 4]]+Table14[[#This Row],[Weight of Material 4 in kg]])*Table14[[#This Row],[Emission Factor Secondary Material 4 in kg CO2-eq/kg]]</f>
        <v>0</v>
      </c>
      <c r="AP266" s="20">
        <f>Table14[[#This Row],[Emissios Material 1 in kg CO2-eq/pc]]+Table14[[#This Row],[emissions Material 2 in kg CO2-eq/pc]]+Table14[[#This Row],[Emisison of Material 3 in kg CO2-eq/pc]]+Table14[[#This Row],[Emissions of Material 4 in kg CO2-eq/pc]]</f>
        <v>0</v>
      </c>
      <c r="AQ266" s="19"/>
      <c r="AR266" s="19"/>
      <c r="AS266" s="24">
        <f>Table14[[#This Row],[Option 1 Processing: electricity consumption per piece in kwh]]+Table14[[#This Row],[Option 1 Processing: additional prodcution process electricity consumption per piece in kwh]]</f>
        <v>0</v>
      </c>
      <c r="AT266" s="40"/>
      <c r="AU266" s="19"/>
      <c r="AV266" s="41">
        <f>IF(Table14[[#This Row],[Option 2 Processing: Hourly eletricity consumption of process]]="",0,Table14[[#This Row],[Option 2 Processing: Hourly eletricity consumption of process]]/Table14[[#This Row],[Option 2: Pieces per hour]])</f>
        <v>0</v>
      </c>
      <c r="AW266" s="19"/>
      <c r="AX266" s="63"/>
      <c r="AY266" s="19"/>
      <c r="AZ266" s="41">
        <f>(Table14[[#This Row],[Option 1: Total electricity consumption in kwh per piece]]+AV266)*AW266</f>
        <v>0</v>
      </c>
      <c r="BA266" s="42"/>
      <c r="BB266" s="40"/>
      <c r="BC266" s="40"/>
      <c r="BD266" s="23"/>
      <c r="BE266" s="47">
        <f t="shared" si="10"/>
        <v>0</v>
      </c>
      <c r="BF266" s="20" t="e">
        <f t="shared" si="11"/>
        <v>#DIV/0!</v>
      </c>
    </row>
    <row r="267" spans="1:58" x14ac:dyDescent="0.35">
      <c r="A267" s="19"/>
      <c r="B267" s="19"/>
      <c r="C267" s="19"/>
      <c r="D26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7" s="20">
        <f>Table14[[#This Row],[Net Weight of 1 piece in kg]]+Table14[[#This Row],[Waste in kg per piece (please see waste % per material 1-4)]]</f>
        <v>0</v>
      </c>
      <c r="F267" s="21"/>
      <c r="G267" s="21"/>
      <c r="H267" s="21"/>
      <c r="I267" s="22"/>
      <c r="J267" s="19"/>
      <c r="K267" s="19"/>
      <c r="L267" s="20">
        <f>Table14[[#This Row],[Net Weight of 1 piece in kg]]*Table14[[#This Row],[Material 1 share of total (combined total of all materials shall equal 100%)]]</f>
        <v>0</v>
      </c>
      <c r="M267" s="81"/>
      <c r="N267" s="20">
        <f>(Table14[[#This Row],[Weight Material 1 in kg]]+(Table14[[#This Row],[Weight Material 1 in kg]]*Table14[[#This Row],[How much of material 1 is wasted in production? State in % of Material 1]]))*Table14[[#This Row],[Emission Factor Material 1 in kg CO2-eq/kg]]</f>
        <v>0</v>
      </c>
      <c r="O267" s="21"/>
      <c r="P267" s="21"/>
      <c r="Q267" s="21"/>
      <c r="R267" s="22"/>
      <c r="S267" s="19"/>
      <c r="T267" s="19"/>
      <c r="U267" s="20">
        <f>Table14[[#This Row],[Net Weight of 1 piece in kg]]*O267</f>
        <v>0</v>
      </c>
      <c r="V267" s="81"/>
      <c r="W267" s="20">
        <f>(Table14[[#This Row],[Weight of Material 2 in kg]]*Table14[[#This Row],[How much of material 2 is wasted in production? State in % of Material 2]]+Table14[[#This Row],[Weight of Material 2 in kg]])*Table14[[#This Row],[Emission Factor Material 2 kg CO2-eq/kg]]</f>
        <v>0</v>
      </c>
      <c r="X267" s="23"/>
      <c r="Y267" s="23"/>
      <c r="Z267" s="23"/>
      <c r="AA267" s="22"/>
      <c r="AB267" s="19"/>
      <c r="AC267" s="19"/>
      <c r="AD267" s="20">
        <f>Table14[[#This Row],[Net Weight of 1 piece in kg]]*X267</f>
        <v>0</v>
      </c>
      <c r="AE267" s="81"/>
      <c r="AF267" s="20">
        <f>(Table14[[#This Row],[Weight of Material 3 in kg]]*Table14[[#This Row],[How much of material 3 is wasted in production? State in % of Material 3]]+Table14[[#This Row],[Weight of Material 3 in kg]])*Table14[[#This Row],[Emission Factor Material 3 in kg CO2-eq/kg]]</f>
        <v>0</v>
      </c>
      <c r="AG267" s="23"/>
      <c r="AH267" s="23"/>
      <c r="AI267" s="23"/>
      <c r="AJ267" s="22"/>
      <c r="AK267" s="19"/>
      <c r="AL267" s="19"/>
      <c r="AM267" s="20">
        <f>Table14[[#This Row],[Net Weight of 1 piece in kg]]*Table14[[#This Row],[Material 4 share of total (combined total of all materials shall equal 100%)]]</f>
        <v>0</v>
      </c>
      <c r="AN267" s="81"/>
      <c r="AO267" s="20">
        <f>(Table14[[#This Row],[Weight of Material 4 in kg]]*Table14[[#This Row],[How much of material 4 is wasted in production? State in % of Material 4]]+Table14[[#This Row],[Weight of Material 4 in kg]])*Table14[[#This Row],[Emission Factor Secondary Material 4 in kg CO2-eq/kg]]</f>
        <v>0</v>
      </c>
      <c r="AP267" s="20">
        <f>Table14[[#This Row],[Emissios Material 1 in kg CO2-eq/pc]]+Table14[[#This Row],[emissions Material 2 in kg CO2-eq/pc]]+Table14[[#This Row],[Emisison of Material 3 in kg CO2-eq/pc]]+Table14[[#This Row],[Emissions of Material 4 in kg CO2-eq/pc]]</f>
        <v>0</v>
      </c>
      <c r="AQ267" s="19"/>
      <c r="AR267" s="19"/>
      <c r="AS267" s="24">
        <f>Table14[[#This Row],[Option 1 Processing: electricity consumption per piece in kwh]]+Table14[[#This Row],[Option 1 Processing: additional prodcution process electricity consumption per piece in kwh]]</f>
        <v>0</v>
      </c>
      <c r="AT267" s="40"/>
      <c r="AU267" s="19"/>
      <c r="AV267" s="41">
        <f>IF(Table14[[#This Row],[Option 2 Processing: Hourly eletricity consumption of process]]="",0,Table14[[#This Row],[Option 2 Processing: Hourly eletricity consumption of process]]/Table14[[#This Row],[Option 2: Pieces per hour]])</f>
        <v>0</v>
      </c>
      <c r="AW267" s="19"/>
      <c r="AX267" s="63"/>
      <c r="AY267" s="19"/>
      <c r="AZ267" s="41">
        <f>(Table14[[#This Row],[Option 1: Total electricity consumption in kwh per piece]]+AV267)*AW267</f>
        <v>0</v>
      </c>
      <c r="BA267" s="42"/>
      <c r="BB267" s="40"/>
      <c r="BC267" s="40"/>
      <c r="BD267" s="23"/>
      <c r="BE267" s="47">
        <f t="shared" si="10"/>
        <v>0</v>
      </c>
      <c r="BF267" s="20" t="e">
        <f t="shared" si="11"/>
        <v>#DIV/0!</v>
      </c>
    </row>
    <row r="268" spans="1:58" x14ac:dyDescent="0.35">
      <c r="A268" s="19"/>
      <c r="B268" s="19"/>
      <c r="C268" s="19"/>
      <c r="D26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8" s="20">
        <f>Table14[[#This Row],[Net Weight of 1 piece in kg]]+Table14[[#This Row],[Waste in kg per piece (please see waste % per material 1-4)]]</f>
        <v>0</v>
      </c>
      <c r="F268" s="21"/>
      <c r="G268" s="21"/>
      <c r="H268" s="21"/>
      <c r="I268" s="22"/>
      <c r="J268" s="19"/>
      <c r="K268" s="19"/>
      <c r="L268" s="20">
        <f>Table14[[#This Row],[Net Weight of 1 piece in kg]]*Table14[[#This Row],[Material 1 share of total (combined total of all materials shall equal 100%)]]</f>
        <v>0</v>
      </c>
      <c r="M268" s="81"/>
      <c r="N268" s="20">
        <f>(Table14[[#This Row],[Weight Material 1 in kg]]+(Table14[[#This Row],[Weight Material 1 in kg]]*Table14[[#This Row],[How much of material 1 is wasted in production? State in % of Material 1]]))*Table14[[#This Row],[Emission Factor Material 1 in kg CO2-eq/kg]]</f>
        <v>0</v>
      </c>
      <c r="O268" s="21"/>
      <c r="P268" s="21"/>
      <c r="Q268" s="21"/>
      <c r="R268" s="22"/>
      <c r="S268" s="19"/>
      <c r="T268" s="19"/>
      <c r="U268" s="20">
        <f>Table14[[#This Row],[Net Weight of 1 piece in kg]]*O268</f>
        <v>0</v>
      </c>
      <c r="V268" s="81"/>
      <c r="W268" s="20">
        <f>(Table14[[#This Row],[Weight of Material 2 in kg]]*Table14[[#This Row],[How much of material 2 is wasted in production? State in % of Material 2]]+Table14[[#This Row],[Weight of Material 2 in kg]])*Table14[[#This Row],[Emission Factor Material 2 kg CO2-eq/kg]]</f>
        <v>0</v>
      </c>
      <c r="X268" s="23"/>
      <c r="Y268" s="23"/>
      <c r="Z268" s="23"/>
      <c r="AA268" s="22"/>
      <c r="AB268" s="19"/>
      <c r="AC268" s="19"/>
      <c r="AD268" s="20">
        <f>Table14[[#This Row],[Net Weight of 1 piece in kg]]*X268</f>
        <v>0</v>
      </c>
      <c r="AE268" s="81"/>
      <c r="AF268" s="20">
        <f>(Table14[[#This Row],[Weight of Material 3 in kg]]*Table14[[#This Row],[How much of material 3 is wasted in production? State in % of Material 3]]+Table14[[#This Row],[Weight of Material 3 in kg]])*Table14[[#This Row],[Emission Factor Material 3 in kg CO2-eq/kg]]</f>
        <v>0</v>
      </c>
      <c r="AG268" s="23"/>
      <c r="AH268" s="23"/>
      <c r="AI268" s="23"/>
      <c r="AJ268" s="22"/>
      <c r="AK268" s="19"/>
      <c r="AL268" s="19"/>
      <c r="AM268" s="20">
        <f>Table14[[#This Row],[Net Weight of 1 piece in kg]]*Table14[[#This Row],[Material 4 share of total (combined total of all materials shall equal 100%)]]</f>
        <v>0</v>
      </c>
      <c r="AN268" s="81"/>
      <c r="AO268" s="20">
        <f>(Table14[[#This Row],[Weight of Material 4 in kg]]*Table14[[#This Row],[How much of material 4 is wasted in production? State in % of Material 4]]+Table14[[#This Row],[Weight of Material 4 in kg]])*Table14[[#This Row],[Emission Factor Secondary Material 4 in kg CO2-eq/kg]]</f>
        <v>0</v>
      </c>
      <c r="AP268" s="20">
        <f>Table14[[#This Row],[Emissios Material 1 in kg CO2-eq/pc]]+Table14[[#This Row],[emissions Material 2 in kg CO2-eq/pc]]+Table14[[#This Row],[Emisison of Material 3 in kg CO2-eq/pc]]+Table14[[#This Row],[Emissions of Material 4 in kg CO2-eq/pc]]</f>
        <v>0</v>
      </c>
      <c r="AQ268" s="19"/>
      <c r="AR268" s="19"/>
      <c r="AS268" s="24">
        <f>Table14[[#This Row],[Option 1 Processing: electricity consumption per piece in kwh]]+Table14[[#This Row],[Option 1 Processing: additional prodcution process electricity consumption per piece in kwh]]</f>
        <v>0</v>
      </c>
      <c r="AT268" s="40"/>
      <c r="AU268" s="19"/>
      <c r="AV268" s="41">
        <f>IF(Table14[[#This Row],[Option 2 Processing: Hourly eletricity consumption of process]]="",0,Table14[[#This Row],[Option 2 Processing: Hourly eletricity consumption of process]]/Table14[[#This Row],[Option 2: Pieces per hour]])</f>
        <v>0</v>
      </c>
      <c r="AW268" s="19"/>
      <c r="AX268" s="63"/>
      <c r="AY268" s="19"/>
      <c r="AZ268" s="41">
        <f>(Table14[[#This Row],[Option 1: Total electricity consumption in kwh per piece]]+AV268)*AW268</f>
        <v>0</v>
      </c>
      <c r="BA268" s="42"/>
      <c r="BB268" s="40"/>
      <c r="BC268" s="40"/>
      <c r="BD268" s="23"/>
      <c r="BE268" s="47">
        <f t="shared" si="10"/>
        <v>0</v>
      </c>
      <c r="BF268" s="20" t="e">
        <f t="shared" si="11"/>
        <v>#DIV/0!</v>
      </c>
    </row>
    <row r="269" spans="1:58" x14ac:dyDescent="0.35">
      <c r="A269" s="19"/>
      <c r="B269" s="19"/>
      <c r="C269" s="19"/>
      <c r="D26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9" s="20">
        <f>Table14[[#This Row],[Net Weight of 1 piece in kg]]+Table14[[#This Row],[Waste in kg per piece (please see waste % per material 1-4)]]</f>
        <v>0</v>
      </c>
      <c r="F269" s="21"/>
      <c r="G269" s="21"/>
      <c r="H269" s="21"/>
      <c r="I269" s="22"/>
      <c r="J269" s="19"/>
      <c r="K269" s="19"/>
      <c r="L269" s="20">
        <f>Table14[[#This Row],[Net Weight of 1 piece in kg]]*Table14[[#This Row],[Material 1 share of total (combined total of all materials shall equal 100%)]]</f>
        <v>0</v>
      </c>
      <c r="M269" s="81"/>
      <c r="N269" s="20">
        <f>(Table14[[#This Row],[Weight Material 1 in kg]]+(Table14[[#This Row],[Weight Material 1 in kg]]*Table14[[#This Row],[How much of material 1 is wasted in production? State in % of Material 1]]))*Table14[[#This Row],[Emission Factor Material 1 in kg CO2-eq/kg]]</f>
        <v>0</v>
      </c>
      <c r="O269" s="21"/>
      <c r="P269" s="21"/>
      <c r="Q269" s="21"/>
      <c r="R269" s="22"/>
      <c r="S269" s="19"/>
      <c r="T269" s="19"/>
      <c r="U269" s="20">
        <f>Table14[[#This Row],[Net Weight of 1 piece in kg]]*O269</f>
        <v>0</v>
      </c>
      <c r="V269" s="81"/>
      <c r="W269" s="20">
        <f>(Table14[[#This Row],[Weight of Material 2 in kg]]*Table14[[#This Row],[How much of material 2 is wasted in production? State in % of Material 2]]+Table14[[#This Row],[Weight of Material 2 in kg]])*Table14[[#This Row],[Emission Factor Material 2 kg CO2-eq/kg]]</f>
        <v>0</v>
      </c>
      <c r="X269" s="23"/>
      <c r="Y269" s="23"/>
      <c r="Z269" s="23"/>
      <c r="AA269" s="22"/>
      <c r="AB269" s="19"/>
      <c r="AC269" s="19"/>
      <c r="AD269" s="20">
        <f>Table14[[#This Row],[Net Weight of 1 piece in kg]]*X269</f>
        <v>0</v>
      </c>
      <c r="AE269" s="81"/>
      <c r="AF269" s="20">
        <f>(Table14[[#This Row],[Weight of Material 3 in kg]]*Table14[[#This Row],[How much of material 3 is wasted in production? State in % of Material 3]]+Table14[[#This Row],[Weight of Material 3 in kg]])*Table14[[#This Row],[Emission Factor Material 3 in kg CO2-eq/kg]]</f>
        <v>0</v>
      </c>
      <c r="AG269" s="23"/>
      <c r="AH269" s="23"/>
      <c r="AI269" s="23"/>
      <c r="AJ269" s="22"/>
      <c r="AK269" s="19"/>
      <c r="AL269" s="19"/>
      <c r="AM269" s="20">
        <f>Table14[[#This Row],[Net Weight of 1 piece in kg]]*Table14[[#This Row],[Material 4 share of total (combined total of all materials shall equal 100%)]]</f>
        <v>0</v>
      </c>
      <c r="AN269" s="81"/>
      <c r="AO269" s="20">
        <f>(Table14[[#This Row],[Weight of Material 4 in kg]]*Table14[[#This Row],[How much of material 4 is wasted in production? State in % of Material 4]]+Table14[[#This Row],[Weight of Material 4 in kg]])*Table14[[#This Row],[Emission Factor Secondary Material 4 in kg CO2-eq/kg]]</f>
        <v>0</v>
      </c>
      <c r="AP269" s="20">
        <f>Table14[[#This Row],[Emissios Material 1 in kg CO2-eq/pc]]+Table14[[#This Row],[emissions Material 2 in kg CO2-eq/pc]]+Table14[[#This Row],[Emisison of Material 3 in kg CO2-eq/pc]]+Table14[[#This Row],[Emissions of Material 4 in kg CO2-eq/pc]]</f>
        <v>0</v>
      </c>
      <c r="AQ269" s="19"/>
      <c r="AR269" s="19"/>
      <c r="AS269" s="24">
        <f>Table14[[#This Row],[Option 1 Processing: electricity consumption per piece in kwh]]+Table14[[#This Row],[Option 1 Processing: additional prodcution process electricity consumption per piece in kwh]]</f>
        <v>0</v>
      </c>
      <c r="AT269" s="40"/>
      <c r="AU269" s="19"/>
      <c r="AV269" s="41">
        <f>IF(Table14[[#This Row],[Option 2 Processing: Hourly eletricity consumption of process]]="",0,Table14[[#This Row],[Option 2 Processing: Hourly eletricity consumption of process]]/Table14[[#This Row],[Option 2: Pieces per hour]])</f>
        <v>0</v>
      </c>
      <c r="AW269" s="19"/>
      <c r="AX269" s="63"/>
      <c r="AY269" s="19"/>
      <c r="AZ269" s="41">
        <f>(Table14[[#This Row],[Option 1: Total electricity consumption in kwh per piece]]+AV269)*AW269</f>
        <v>0</v>
      </c>
      <c r="BA269" s="42"/>
      <c r="BB269" s="40"/>
      <c r="BC269" s="40"/>
      <c r="BD269" s="23"/>
      <c r="BE269" s="47">
        <f t="shared" si="10"/>
        <v>0</v>
      </c>
      <c r="BF269" s="20" t="e">
        <f t="shared" si="11"/>
        <v>#DIV/0!</v>
      </c>
    </row>
    <row r="270" spans="1:58" x14ac:dyDescent="0.35">
      <c r="A270" s="19"/>
      <c r="B270" s="19"/>
      <c r="C270" s="19"/>
      <c r="D27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0" s="20">
        <f>Table14[[#This Row],[Net Weight of 1 piece in kg]]+Table14[[#This Row],[Waste in kg per piece (please see waste % per material 1-4)]]</f>
        <v>0</v>
      </c>
      <c r="F270" s="21"/>
      <c r="G270" s="21"/>
      <c r="H270" s="21"/>
      <c r="I270" s="22"/>
      <c r="J270" s="19"/>
      <c r="K270" s="19"/>
      <c r="L270" s="20">
        <f>Table14[[#This Row],[Net Weight of 1 piece in kg]]*Table14[[#This Row],[Material 1 share of total (combined total of all materials shall equal 100%)]]</f>
        <v>0</v>
      </c>
      <c r="M270" s="81"/>
      <c r="N270" s="20">
        <f>(Table14[[#This Row],[Weight Material 1 in kg]]+(Table14[[#This Row],[Weight Material 1 in kg]]*Table14[[#This Row],[How much of material 1 is wasted in production? State in % of Material 1]]))*Table14[[#This Row],[Emission Factor Material 1 in kg CO2-eq/kg]]</f>
        <v>0</v>
      </c>
      <c r="O270" s="21"/>
      <c r="P270" s="21"/>
      <c r="Q270" s="21"/>
      <c r="R270" s="22"/>
      <c r="S270" s="19"/>
      <c r="T270" s="19"/>
      <c r="U270" s="20">
        <f>Table14[[#This Row],[Net Weight of 1 piece in kg]]*O270</f>
        <v>0</v>
      </c>
      <c r="V270" s="81"/>
      <c r="W270" s="20">
        <f>(Table14[[#This Row],[Weight of Material 2 in kg]]*Table14[[#This Row],[How much of material 2 is wasted in production? State in % of Material 2]]+Table14[[#This Row],[Weight of Material 2 in kg]])*Table14[[#This Row],[Emission Factor Material 2 kg CO2-eq/kg]]</f>
        <v>0</v>
      </c>
      <c r="X270" s="23"/>
      <c r="Y270" s="23"/>
      <c r="Z270" s="23"/>
      <c r="AA270" s="22"/>
      <c r="AB270" s="19"/>
      <c r="AC270" s="19"/>
      <c r="AD270" s="20">
        <f>Table14[[#This Row],[Net Weight of 1 piece in kg]]*X270</f>
        <v>0</v>
      </c>
      <c r="AE270" s="81"/>
      <c r="AF270" s="20">
        <f>(Table14[[#This Row],[Weight of Material 3 in kg]]*Table14[[#This Row],[How much of material 3 is wasted in production? State in % of Material 3]]+Table14[[#This Row],[Weight of Material 3 in kg]])*Table14[[#This Row],[Emission Factor Material 3 in kg CO2-eq/kg]]</f>
        <v>0</v>
      </c>
      <c r="AG270" s="23"/>
      <c r="AH270" s="23"/>
      <c r="AI270" s="23"/>
      <c r="AJ270" s="22"/>
      <c r="AK270" s="19"/>
      <c r="AL270" s="19"/>
      <c r="AM270" s="20">
        <f>Table14[[#This Row],[Net Weight of 1 piece in kg]]*Table14[[#This Row],[Material 4 share of total (combined total of all materials shall equal 100%)]]</f>
        <v>0</v>
      </c>
      <c r="AN270" s="81"/>
      <c r="AO270" s="20">
        <f>(Table14[[#This Row],[Weight of Material 4 in kg]]*Table14[[#This Row],[How much of material 4 is wasted in production? State in % of Material 4]]+Table14[[#This Row],[Weight of Material 4 in kg]])*Table14[[#This Row],[Emission Factor Secondary Material 4 in kg CO2-eq/kg]]</f>
        <v>0</v>
      </c>
      <c r="AP270" s="20">
        <f>Table14[[#This Row],[Emissios Material 1 in kg CO2-eq/pc]]+Table14[[#This Row],[emissions Material 2 in kg CO2-eq/pc]]+Table14[[#This Row],[Emisison of Material 3 in kg CO2-eq/pc]]+Table14[[#This Row],[Emissions of Material 4 in kg CO2-eq/pc]]</f>
        <v>0</v>
      </c>
      <c r="AQ270" s="19"/>
      <c r="AR270" s="19"/>
      <c r="AS270" s="24">
        <f>Table14[[#This Row],[Option 1 Processing: electricity consumption per piece in kwh]]+Table14[[#This Row],[Option 1 Processing: additional prodcution process electricity consumption per piece in kwh]]</f>
        <v>0</v>
      </c>
      <c r="AT270" s="40"/>
      <c r="AU270" s="19"/>
      <c r="AV270" s="41">
        <f>IF(Table14[[#This Row],[Option 2 Processing: Hourly eletricity consumption of process]]="",0,Table14[[#This Row],[Option 2 Processing: Hourly eletricity consumption of process]]/Table14[[#This Row],[Option 2: Pieces per hour]])</f>
        <v>0</v>
      </c>
      <c r="AW270" s="19"/>
      <c r="AX270" s="63"/>
      <c r="AY270" s="19"/>
      <c r="AZ270" s="41">
        <f>(Table14[[#This Row],[Option 1: Total electricity consumption in kwh per piece]]+AV270)*AW270</f>
        <v>0</v>
      </c>
      <c r="BA270" s="42"/>
      <c r="BB270" s="40"/>
      <c r="BC270" s="40"/>
      <c r="BD270" s="23"/>
      <c r="BE270" s="47">
        <f t="shared" si="10"/>
        <v>0</v>
      </c>
      <c r="BF270" s="20" t="e">
        <f t="shared" si="11"/>
        <v>#DIV/0!</v>
      </c>
    </row>
    <row r="271" spans="1:58" x14ac:dyDescent="0.35">
      <c r="A271" s="19"/>
      <c r="B271" s="19"/>
      <c r="C271" s="19"/>
      <c r="D27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1" s="20">
        <f>Table14[[#This Row],[Net Weight of 1 piece in kg]]+Table14[[#This Row],[Waste in kg per piece (please see waste % per material 1-4)]]</f>
        <v>0</v>
      </c>
      <c r="F271" s="21"/>
      <c r="G271" s="21"/>
      <c r="H271" s="21"/>
      <c r="I271" s="22"/>
      <c r="J271" s="19"/>
      <c r="K271" s="19"/>
      <c r="L271" s="20">
        <f>Table14[[#This Row],[Net Weight of 1 piece in kg]]*Table14[[#This Row],[Material 1 share of total (combined total of all materials shall equal 100%)]]</f>
        <v>0</v>
      </c>
      <c r="M271" s="81"/>
      <c r="N271" s="20">
        <f>(Table14[[#This Row],[Weight Material 1 in kg]]+(Table14[[#This Row],[Weight Material 1 in kg]]*Table14[[#This Row],[How much of material 1 is wasted in production? State in % of Material 1]]))*Table14[[#This Row],[Emission Factor Material 1 in kg CO2-eq/kg]]</f>
        <v>0</v>
      </c>
      <c r="O271" s="21"/>
      <c r="P271" s="21"/>
      <c r="Q271" s="21"/>
      <c r="R271" s="22"/>
      <c r="S271" s="19"/>
      <c r="T271" s="19"/>
      <c r="U271" s="20">
        <f>Table14[[#This Row],[Net Weight of 1 piece in kg]]*O271</f>
        <v>0</v>
      </c>
      <c r="V271" s="81"/>
      <c r="W271" s="20">
        <f>(Table14[[#This Row],[Weight of Material 2 in kg]]*Table14[[#This Row],[How much of material 2 is wasted in production? State in % of Material 2]]+Table14[[#This Row],[Weight of Material 2 in kg]])*Table14[[#This Row],[Emission Factor Material 2 kg CO2-eq/kg]]</f>
        <v>0</v>
      </c>
      <c r="X271" s="23"/>
      <c r="Y271" s="23"/>
      <c r="Z271" s="23"/>
      <c r="AA271" s="22"/>
      <c r="AB271" s="19"/>
      <c r="AC271" s="19"/>
      <c r="AD271" s="20">
        <f>Table14[[#This Row],[Net Weight of 1 piece in kg]]*X271</f>
        <v>0</v>
      </c>
      <c r="AE271" s="81"/>
      <c r="AF271" s="20">
        <f>(Table14[[#This Row],[Weight of Material 3 in kg]]*Table14[[#This Row],[How much of material 3 is wasted in production? State in % of Material 3]]+Table14[[#This Row],[Weight of Material 3 in kg]])*Table14[[#This Row],[Emission Factor Material 3 in kg CO2-eq/kg]]</f>
        <v>0</v>
      </c>
      <c r="AG271" s="23"/>
      <c r="AH271" s="23"/>
      <c r="AI271" s="23"/>
      <c r="AJ271" s="22"/>
      <c r="AK271" s="19"/>
      <c r="AL271" s="19"/>
      <c r="AM271" s="20">
        <f>Table14[[#This Row],[Net Weight of 1 piece in kg]]*Table14[[#This Row],[Material 4 share of total (combined total of all materials shall equal 100%)]]</f>
        <v>0</v>
      </c>
      <c r="AN271" s="81"/>
      <c r="AO271" s="20">
        <f>(Table14[[#This Row],[Weight of Material 4 in kg]]*Table14[[#This Row],[How much of material 4 is wasted in production? State in % of Material 4]]+Table14[[#This Row],[Weight of Material 4 in kg]])*Table14[[#This Row],[Emission Factor Secondary Material 4 in kg CO2-eq/kg]]</f>
        <v>0</v>
      </c>
      <c r="AP271" s="20">
        <f>Table14[[#This Row],[Emissios Material 1 in kg CO2-eq/pc]]+Table14[[#This Row],[emissions Material 2 in kg CO2-eq/pc]]+Table14[[#This Row],[Emisison of Material 3 in kg CO2-eq/pc]]+Table14[[#This Row],[Emissions of Material 4 in kg CO2-eq/pc]]</f>
        <v>0</v>
      </c>
      <c r="AQ271" s="19"/>
      <c r="AR271" s="19"/>
      <c r="AS271" s="24">
        <f>Table14[[#This Row],[Option 1 Processing: electricity consumption per piece in kwh]]+Table14[[#This Row],[Option 1 Processing: additional prodcution process electricity consumption per piece in kwh]]</f>
        <v>0</v>
      </c>
      <c r="AT271" s="40"/>
      <c r="AU271" s="19"/>
      <c r="AV271" s="41">
        <f>IF(Table14[[#This Row],[Option 2 Processing: Hourly eletricity consumption of process]]="",0,Table14[[#This Row],[Option 2 Processing: Hourly eletricity consumption of process]]/Table14[[#This Row],[Option 2: Pieces per hour]])</f>
        <v>0</v>
      </c>
      <c r="AW271" s="19"/>
      <c r="AX271" s="63"/>
      <c r="AY271" s="19"/>
      <c r="AZ271" s="41">
        <f>(Table14[[#This Row],[Option 1: Total electricity consumption in kwh per piece]]+AV271)*AW271</f>
        <v>0</v>
      </c>
      <c r="BA271" s="42"/>
      <c r="BB271" s="40"/>
      <c r="BC271" s="40"/>
      <c r="BD271" s="23"/>
      <c r="BE271" s="47">
        <f t="shared" si="10"/>
        <v>0</v>
      </c>
      <c r="BF271" s="20" t="e">
        <f t="shared" si="11"/>
        <v>#DIV/0!</v>
      </c>
    </row>
    <row r="272" spans="1:58" x14ac:dyDescent="0.35">
      <c r="A272" s="19"/>
      <c r="B272" s="19"/>
      <c r="C272" s="19"/>
      <c r="D27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2" s="20">
        <f>Table14[[#This Row],[Net Weight of 1 piece in kg]]+Table14[[#This Row],[Waste in kg per piece (please see waste % per material 1-4)]]</f>
        <v>0</v>
      </c>
      <c r="F272" s="21"/>
      <c r="G272" s="21"/>
      <c r="H272" s="21"/>
      <c r="I272" s="22"/>
      <c r="J272" s="19"/>
      <c r="K272" s="19"/>
      <c r="L272" s="20">
        <f>Table14[[#This Row],[Net Weight of 1 piece in kg]]*Table14[[#This Row],[Material 1 share of total (combined total of all materials shall equal 100%)]]</f>
        <v>0</v>
      </c>
      <c r="M272" s="81"/>
      <c r="N272" s="20">
        <f>(Table14[[#This Row],[Weight Material 1 in kg]]+(Table14[[#This Row],[Weight Material 1 in kg]]*Table14[[#This Row],[How much of material 1 is wasted in production? State in % of Material 1]]))*Table14[[#This Row],[Emission Factor Material 1 in kg CO2-eq/kg]]</f>
        <v>0</v>
      </c>
      <c r="O272" s="21"/>
      <c r="P272" s="21"/>
      <c r="Q272" s="21"/>
      <c r="R272" s="22"/>
      <c r="S272" s="19"/>
      <c r="T272" s="19"/>
      <c r="U272" s="20">
        <f>Table14[[#This Row],[Net Weight of 1 piece in kg]]*O272</f>
        <v>0</v>
      </c>
      <c r="V272" s="81"/>
      <c r="W272" s="20">
        <f>(Table14[[#This Row],[Weight of Material 2 in kg]]*Table14[[#This Row],[How much of material 2 is wasted in production? State in % of Material 2]]+Table14[[#This Row],[Weight of Material 2 in kg]])*Table14[[#This Row],[Emission Factor Material 2 kg CO2-eq/kg]]</f>
        <v>0</v>
      </c>
      <c r="X272" s="23"/>
      <c r="Y272" s="23"/>
      <c r="Z272" s="23"/>
      <c r="AA272" s="22"/>
      <c r="AB272" s="19"/>
      <c r="AC272" s="19"/>
      <c r="AD272" s="20">
        <f>Table14[[#This Row],[Net Weight of 1 piece in kg]]*X272</f>
        <v>0</v>
      </c>
      <c r="AE272" s="81"/>
      <c r="AF272" s="20">
        <f>(Table14[[#This Row],[Weight of Material 3 in kg]]*Table14[[#This Row],[How much of material 3 is wasted in production? State in % of Material 3]]+Table14[[#This Row],[Weight of Material 3 in kg]])*Table14[[#This Row],[Emission Factor Material 3 in kg CO2-eq/kg]]</f>
        <v>0</v>
      </c>
      <c r="AG272" s="23"/>
      <c r="AH272" s="23"/>
      <c r="AI272" s="23"/>
      <c r="AJ272" s="22"/>
      <c r="AK272" s="19"/>
      <c r="AL272" s="19"/>
      <c r="AM272" s="20">
        <f>Table14[[#This Row],[Net Weight of 1 piece in kg]]*Table14[[#This Row],[Material 4 share of total (combined total of all materials shall equal 100%)]]</f>
        <v>0</v>
      </c>
      <c r="AN272" s="81"/>
      <c r="AO272" s="20">
        <f>(Table14[[#This Row],[Weight of Material 4 in kg]]*Table14[[#This Row],[How much of material 4 is wasted in production? State in % of Material 4]]+Table14[[#This Row],[Weight of Material 4 in kg]])*Table14[[#This Row],[Emission Factor Secondary Material 4 in kg CO2-eq/kg]]</f>
        <v>0</v>
      </c>
      <c r="AP272" s="20">
        <f>Table14[[#This Row],[Emissios Material 1 in kg CO2-eq/pc]]+Table14[[#This Row],[emissions Material 2 in kg CO2-eq/pc]]+Table14[[#This Row],[Emisison of Material 3 in kg CO2-eq/pc]]+Table14[[#This Row],[Emissions of Material 4 in kg CO2-eq/pc]]</f>
        <v>0</v>
      </c>
      <c r="AQ272" s="19"/>
      <c r="AR272" s="19"/>
      <c r="AS272" s="24">
        <f>Table14[[#This Row],[Option 1 Processing: electricity consumption per piece in kwh]]+Table14[[#This Row],[Option 1 Processing: additional prodcution process electricity consumption per piece in kwh]]</f>
        <v>0</v>
      </c>
      <c r="AT272" s="40"/>
      <c r="AU272" s="19"/>
      <c r="AV272" s="41">
        <f>IF(Table14[[#This Row],[Option 2 Processing: Hourly eletricity consumption of process]]="",0,Table14[[#This Row],[Option 2 Processing: Hourly eletricity consumption of process]]/Table14[[#This Row],[Option 2: Pieces per hour]])</f>
        <v>0</v>
      </c>
      <c r="AW272" s="19"/>
      <c r="AX272" s="63"/>
      <c r="AY272" s="19"/>
      <c r="AZ272" s="41">
        <f>(Table14[[#This Row],[Option 1: Total electricity consumption in kwh per piece]]+AV272)*AW272</f>
        <v>0</v>
      </c>
      <c r="BA272" s="42"/>
      <c r="BB272" s="40"/>
      <c r="BC272" s="40"/>
      <c r="BD272" s="23"/>
      <c r="BE272" s="47">
        <f t="shared" si="10"/>
        <v>0</v>
      </c>
      <c r="BF272" s="20" t="e">
        <f t="shared" si="11"/>
        <v>#DIV/0!</v>
      </c>
    </row>
    <row r="273" spans="1:58" x14ac:dyDescent="0.35">
      <c r="A273" s="19"/>
      <c r="B273" s="19"/>
      <c r="C273" s="19"/>
      <c r="D27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3" s="20">
        <f>Table14[[#This Row],[Net Weight of 1 piece in kg]]+Table14[[#This Row],[Waste in kg per piece (please see waste % per material 1-4)]]</f>
        <v>0</v>
      </c>
      <c r="F273" s="21"/>
      <c r="G273" s="21"/>
      <c r="H273" s="21"/>
      <c r="I273" s="22"/>
      <c r="J273" s="19"/>
      <c r="K273" s="19"/>
      <c r="L273" s="20">
        <f>Table14[[#This Row],[Net Weight of 1 piece in kg]]*Table14[[#This Row],[Material 1 share of total (combined total of all materials shall equal 100%)]]</f>
        <v>0</v>
      </c>
      <c r="M273" s="81"/>
      <c r="N273" s="20">
        <f>(Table14[[#This Row],[Weight Material 1 in kg]]+(Table14[[#This Row],[Weight Material 1 in kg]]*Table14[[#This Row],[How much of material 1 is wasted in production? State in % of Material 1]]))*Table14[[#This Row],[Emission Factor Material 1 in kg CO2-eq/kg]]</f>
        <v>0</v>
      </c>
      <c r="O273" s="21"/>
      <c r="P273" s="21"/>
      <c r="Q273" s="21"/>
      <c r="R273" s="22"/>
      <c r="S273" s="19"/>
      <c r="T273" s="19"/>
      <c r="U273" s="20">
        <f>Table14[[#This Row],[Net Weight of 1 piece in kg]]*O273</f>
        <v>0</v>
      </c>
      <c r="V273" s="81"/>
      <c r="W273" s="20">
        <f>(Table14[[#This Row],[Weight of Material 2 in kg]]*Table14[[#This Row],[How much of material 2 is wasted in production? State in % of Material 2]]+Table14[[#This Row],[Weight of Material 2 in kg]])*Table14[[#This Row],[Emission Factor Material 2 kg CO2-eq/kg]]</f>
        <v>0</v>
      </c>
      <c r="X273" s="23"/>
      <c r="Y273" s="23"/>
      <c r="Z273" s="23"/>
      <c r="AA273" s="22"/>
      <c r="AB273" s="19"/>
      <c r="AC273" s="19"/>
      <c r="AD273" s="20">
        <f>Table14[[#This Row],[Net Weight of 1 piece in kg]]*X273</f>
        <v>0</v>
      </c>
      <c r="AE273" s="81"/>
      <c r="AF273" s="20">
        <f>(Table14[[#This Row],[Weight of Material 3 in kg]]*Table14[[#This Row],[How much of material 3 is wasted in production? State in % of Material 3]]+Table14[[#This Row],[Weight of Material 3 in kg]])*Table14[[#This Row],[Emission Factor Material 3 in kg CO2-eq/kg]]</f>
        <v>0</v>
      </c>
      <c r="AG273" s="23"/>
      <c r="AH273" s="23"/>
      <c r="AI273" s="23"/>
      <c r="AJ273" s="22"/>
      <c r="AK273" s="19"/>
      <c r="AL273" s="19"/>
      <c r="AM273" s="20">
        <f>Table14[[#This Row],[Net Weight of 1 piece in kg]]*Table14[[#This Row],[Material 4 share of total (combined total of all materials shall equal 100%)]]</f>
        <v>0</v>
      </c>
      <c r="AN273" s="81"/>
      <c r="AO273" s="20">
        <f>(Table14[[#This Row],[Weight of Material 4 in kg]]*Table14[[#This Row],[How much of material 4 is wasted in production? State in % of Material 4]]+Table14[[#This Row],[Weight of Material 4 in kg]])*Table14[[#This Row],[Emission Factor Secondary Material 4 in kg CO2-eq/kg]]</f>
        <v>0</v>
      </c>
      <c r="AP273" s="20">
        <f>Table14[[#This Row],[Emissios Material 1 in kg CO2-eq/pc]]+Table14[[#This Row],[emissions Material 2 in kg CO2-eq/pc]]+Table14[[#This Row],[Emisison of Material 3 in kg CO2-eq/pc]]+Table14[[#This Row],[Emissions of Material 4 in kg CO2-eq/pc]]</f>
        <v>0</v>
      </c>
      <c r="AQ273" s="19"/>
      <c r="AR273" s="19"/>
      <c r="AS273" s="24">
        <f>Table14[[#This Row],[Option 1 Processing: electricity consumption per piece in kwh]]+Table14[[#This Row],[Option 1 Processing: additional prodcution process electricity consumption per piece in kwh]]</f>
        <v>0</v>
      </c>
      <c r="AT273" s="40"/>
      <c r="AU273" s="19"/>
      <c r="AV273" s="41">
        <f>IF(Table14[[#This Row],[Option 2 Processing: Hourly eletricity consumption of process]]="",0,Table14[[#This Row],[Option 2 Processing: Hourly eletricity consumption of process]]/Table14[[#This Row],[Option 2: Pieces per hour]])</f>
        <v>0</v>
      </c>
      <c r="AW273" s="19"/>
      <c r="AX273" s="63"/>
      <c r="AY273" s="19"/>
      <c r="AZ273" s="41">
        <f>(Table14[[#This Row],[Option 1: Total electricity consumption in kwh per piece]]+AV273)*AW273</f>
        <v>0</v>
      </c>
      <c r="BA273" s="42"/>
      <c r="BB273" s="40"/>
      <c r="BC273" s="40"/>
      <c r="BD273" s="23"/>
      <c r="BE273" s="47">
        <f t="shared" si="10"/>
        <v>0</v>
      </c>
      <c r="BF273" s="20" t="e">
        <f t="shared" si="11"/>
        <v>#DIV/0!</v>
      </c>
    </row>
    <row r="274" spans="1:58" x14ac:dyDescent="0.35">
      <c r="A274" s="19"/>
      <c r="B274" s="19"/>
      <c r="C274" s="19"/>
      <c r="D27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4" s="20">
        <f>Table14[[#This Row],[Net Weight of 1 piece in kg]]+Table14[[#This Row],[Waste in kg per piece (please see waste % per material 1-4)]]</f>
        <v>0</v>
      </c>
      <c r="F274" s="21"/>
      <c r="G274" s="21"/>
      <c r="H274" s="21"/>
      <c r="I274" s="22"/>
      <c r="J274" s="19"/>
      <c r="K274" s="19"/>
      <c r="L274" s="20">
        <f>Table14[[#This Row],[Net Weight of 1 piece in kg]]*Table14[[#This Row],[Material 1 share of total (combined total of all materials shall equal 100%)]]</f>
        <v>0</v>
      </c>
      <c r="M274" s="81"/>
      <c r="N274" s="20">
        <f>(Table14[[#This Row],[Weight Material 1 in kg]]+(Table14[[#This Row],[Weight Material 1 in kg]]*Table14[[#This Row],[How much of material 1 is wasted in production? State in % of Material 1]]))*Table14[[#This Row],[Emission Factor Material 1 in kg CO2-eq/kg]]</f>
        <v>0</v>
      </c>
      <c r="O274" s="21"/>
      <c r="P274" s="21"/>
      <c r="Q274" s="21"/>
      <c r="R274" s="22"/>
      <c r="S274" s="19"/>
      <c r="T274" s="19"/>
      <c r="U274" s="20">
        <f>Table14[[#This Row],[Net Weight of 1 piece in kg]]*O274</f>
        <v>0</v>
      </c>
      <c r="V274" s="81"/>
      <c r="W274" s="20">
        <f>(Table14[[#This Row],[Weight of Material 2 in kg]]*Table14[[#This Row],[How much of material 2 is wasted in production? State in % of Material 2]]+Table14[[#This Row],[Weight of Material 2 in kg]])*Table14[[#This Row],[Emission Factor Material 2 kg CO2-eq/kg]]</f>
        <v>0</v>
      </c>
      <c r="X274" s="23"/>
      <c r="Y274" s="23"/>
      <c r="Z274" s="23"/>
      <c r="AA274" s="22"/>
      <c r="AB274" s="19"/>
      <c r="AC274" s="19"/>
      <c r="AD274" s="20">
        <f>Table14[[#This Row],[Net Weight of 1 piece in kg]]*X274</f>
        <v>0</v>
      </c>
      <c r="AE274" s="81"/>
      <c r="AF274" s="20">
        <f>(Table14[[#This Row],[Weight of Material 3 in kg]]*Table14[[#This Row],[How much of material 3 is wasted in production? State in % of Material 3]]+Table14[[#This Row],[Weight of Material 3 in kg]])*Table14[[#This Row],[Emission Factor Material 3 in kg CO2-eq/kg]]</f>
        <v>0</v>
      </c>
      <c r="AG274" s="23"/>
      <c r="AH274" s="23"/>
      <c r="AI274" s="23"/>
      <c r="AJ274" s="22"/>
      <c r="AK274" s="19"/>
      <c r="AL274" s="19"/>
      <c r="AM274" s="20">
        <f>Table14[[#This Row],[Net Weight of 1 piece in kg]]*Table14[[#This Row],[Material 4 share of total (combined total of all materials shall equal 100%)]]</f>
        <v>0</v>
      </c>
      <c r="AN274" s="81"/>
      <c r="AO274" s="20">
        <f>(Table14[[#This Row],[Weight of Material 4 in kg]]*Table14[[#This Row],[How much of material 4 is wasted in production? State in % of Material 4]]+Table14[[#This Row],[Weight of Material 4 in kg]])*Table14[[#This Row],[Emission Factor Secondary Material 4 in kg CO2-eq/kg]]</f>
        <v>0</v>
      </c>
      <c r="AP274" s="20">
        <f>Table14[[#This Row],[Emissios Material 1 in kg CO2-eq/pc]]+Table14[[#This Row],[emissions Material 2 in kg CO2-eq/pc]]+Table14[[#This Row],[Emisison of Material 3 in kg CO2-eq/pc]]+Table14[[#This Row],[Emissions of Material 4 in kg CO2-eq/pc]]</f>
        <v>0</v>
      </c>
      <c r="AQ274" s="19"/>
      <c r="AR274" s="19"/>
      <c r="AS274" s="24">
        <f>Table14[[#This Row],[Option 1 Processing: electricity consumption per piece in kwh]]+Table14[[#This Row],[Option 1 Processing: additional prodcution process electricity consumption per piece in kwh]]</f>
        <v>0</v>
      </c>
      <c r="AT274" s="40"/>
      <c r="AU274" s="19"/>
      <c r="AV274" s="41">
        <f>IF(Table14[[#This Row],[Option 2 Processing: Hourly eletricity consumption of process]]="",0,Table14[[#This Row],[Option 2 Processing: Hourly eletricity consumption of process]]/Table14[[#This Row],[Option 2: Pieces per hour]])</f>
        <v>0</v>
      </c>
      <c r="AW274" s="19"/>
      <c r="AX274" s="63"/>
      <c r="AY274" s="19"/>
      <c r="AZ274" s="41">
        <f>(Table14[[#This Row],[Option 1: Total electricity consumption in kwh per piece]]+AV274)*AW274</f>
        <v>0</v>
      </c>
      <c r="BA274" s="42"/>
      <c r="BB274" s="40"/>
      <c r="BC274" s="40"/>
      <c r="BD274" s="23"/>
      <c r="BE274" s="47">
        <f t="shared" si="10"/>
        <v>0</v>
      </c>
      <c r="BF274" s="20" t="e">
        <f t="shared" si="11"/>
        <v>#DIV/0!</v>
      </c>
    </row>
    <row r="275" spans="1:58" x14ac:dyDescent="0.35">
      <c r="A275" s="19"/>
      <c r="B275" s="19"/>
      <c r="C275" s="19"/>
      <c r="D27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5" s="20">
        <f>Table14[[#This Row],[Net Weight of 1 piece in kg]]+Table14[[#This Row],[Waste in kg per piece (please see waste % per material 1-4)]]</f>
        <v>0</v>
      </c>
      <c r="F275" s="21"/>
      <c r="G275" s="21"/>
      <c r="H275" s="21"/>
      <c r="I275" s="22"/>
      <c r="J275" s="19"/>
      <c r="K275" s="19"/>
      <c r="L275" s="20">
        <f>Table14[[#This Row],[Net Weight of 1 piece in kg]]*Table14[[#This Row],[Material 1 share of total (combined total of all materials shall equal 100%)]]</f>
        <v>0</v>
      </c>
      <c r="M275" s="81"/>
      <c r="N275" s="20">
        <f>(Table14[[#This Row],[Weight Material 1 in kg]]+(Table14[[#This Row],[Weight Material 1 in kg]]*Table14[[#This Row],[How much of material 1 is wasted in production? State in % of Material 1]]))*Table14[[#This Row],[Emission Factor Material 1 in kg CO2-eq/kg]]</f>
        <v>0</v>
      </c>
      <c r="O275" s="21"/>
      <c r="P275" s="21"/>
      <c r="Q275" s="21"/>
      <c r="R275" s="22"/>
      <c r="S275" s="19"/>
      <c r="T275" s="19"/>
      <c r="U275" s="20">
        <f>Table14[[#This Row],[Net Weight of 1 piece in kg]]*O275</f>
        <v>0</v>
      </c>
      <c r="V275" s="81"/>
      <c r="W275" s="20">
        <f>(Table14[[#This Row],[Weight of Material 2 in kg]]*Table14[[#This Row],[How much of material 2 is wasted in production? State in % of Material 2]]+Table14[[#This Row],[Weight of Material 2 in kg]])*Table14[[#This Row],[Emission Factor Material 2 kg CO2-eq/kg]]</f>
        <v>0</v>
      </c>
      <c r="X275" s="23"/>
      <c r="Y275" s="23"/>
      <c r="Z275" s="23"/>
      <c r="AA275" s="22"/>
      <c r="AB275" s="19"/>
      <c r="AC275" s="19"/>
      <c r="AD275" s="20">
        <f>Table14[[#This Row],[Net Weight of 1 piece in kg]]*X275</f>
        <v>0</v>
      </c>
      <c r="AE275" s="81"/>
      <c r="AF275" s="20">
        <f>(Table14[[#This Row],[Weight of Material 3 in kg]]*Table14[[#This Row],[How much of material 3 is wasted in production? State in % of Material 3]]+Table14[[#This Row],[Weight of Material 3 in kg]])*Table14[[#This Row],[Emission Factor Material 3 in kg CO2-eq/kg]]</f>
        <v>0</v>
      </c>
      <c r="AG275" s="23"/>
      <c r="AH275" s="23"/>
      <c r="AI275" s="23"/>
      <c r="AJ275" s="22"/>
      <c r="AK275" s="19"/>
      <c r="AL275" s="19"/>
      <c r="AM275" s="20">
        <f>Table14[[#This Row],[Net Weight of 1 piece in kg]]*Table14[[#This Row],[Material 4 share of total (combined total of all materials shall equal 100%)]]</f>
        <v>0</v>
      </c>
      <c r="AN275" s="81"/>
      <c r="AO275" s="20">
        <f>(Table14[[#This Row],[Weight of Material 4 in kg]]*Table14[[#This Row],[How much of material 4 is wasted in production? State in % of Material 4]]+Table14[[#This Row],[Weight of Material 4 in kg]])*Table14[[#This Row],[Emission Factor Secondary Material 4 in kg CO2-eq/kg]]</f>
        <v>0</v>
      </c>
      <c r="AP275" s="20">
        <f>Table14[[#This Row],[Emissios Material 1 in kg CO2-eq/pc]]+Table14[[#This Row],[emissions Material 2 in kg CO2-eq/pc]]+Table14[[#This Row],[Emisison of Material 3 in kg CO2-eq/pc]]+Table14[[#This Row],[Emissions of Material 4 in kg CO2-eq/pc]]</f>
        <v>0</v>
      </c>
      <c r="AQ275" s="19"/>
      <c r="AR275" s="19"/>
      <c r="AS275" s="24">
        <f>Table14[[#This Row],[Option 1 Processing: electricity consumption per piece in kwh]]+Table14[[#This Row],[Option 1 Processing: additional prodcution process electricity consumption per piece in kwh]]</f>
        <v>0</v>
      </c>
      <c r="AT275" s="40"/>
      <c r="AU275" s="19"/>
      <c r="AV275" s="41">
        <f>IF(Table14[[#This Row],[Option 2 Processing: Hourly eletricity consumption of process]]="",0,Table14[[#This Row],[Option 2 Processing: Hourly eletricity consumption of process]]/Table14[[#This Row],[Option 2: Pieces per hour]])</f>
        <v>0</v>
      </c>
      <c r="AW275" s="19"/>
      <c r="AX275" s="63"/>
      <c r="AY275" s="19"/>
      <c r="AZ275" s="41">
        <f>(Table14[[#This Row],[Option 1: Total electricity consumption in kwh per piece]]+AV275)*AW275</f>
        <v>0</v>
      </c>
      <c r="BA275" s="42"/>
      <c r="BB275" s="40"/>
      <c r="BC275" s="40"/>
      <c r="BD275" s="23"/>
      <c r="BE275" s="47">
        <f t="shared" si="10"/>
        <v>0</v>
      </c>
      <c r="BF275" s="20" t="e">
        <f t="shared" si="11"/>
        <v>#DIV/0!</v>
      </c>
    </row>
    <row r="276" spans="1:58" x14ac:dyDescent="0.35">
      <c r="A276" s="19"/>
      <c r="B276" s="19"/>
      <c r="C276" s="19"/>
      <c r="D27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6" s="20">
        <f>Table14[[#This Row],[Net Weight of 1 piece in kg]]+Table14[[#This Row],[Waste in kg per piece (please see waste % per material 1-4)]]</f>
        <v>0</v>
      </c>
      <c r="F276" s="21"/>
      <c r="G276" s="21"/>
      <c r="H276" s="21"/>
      <c r="I276" s="22"/>
      <c r="J276" s="19"/>
      <c r="K276" s="19"/>
      <c r="L276" s="20">
        <f>Table14[[#This Row],[Net Weight of 1 piece in kg]]*Table14[[#This Row],[Material 1 share of total (combined total of all materials shall equal 100%)]]</f>
        <v>0</v>
      </c>
      <c r="M276" s="81"/>
      <c r="N276" s="20">
        <f>(Table14[[#This Row],[Weight Material 1 in kg]]+(Table14[[#This Row],[Weight Material 1 in kg]]*Table14[[#This Row],[How much of material 1 is wasted in production? State in % of Material 1]]))*Table14[[#This Row],[Emission Factor Material 1 in kg CO2-eq/kg]]</f>
        <v>0</v>
      </c>
      <c r="O276" s="21"/>
      <c r="P276" s="21"/>
      <c r="Q276" s="21"/>
      <c r="R276" s="22"/>
      <c r="S276" s="19"/>
      <c r="T276" s="19"/>
      <c r="U276" s="20">
        <f>Table14[[#This Row],[Net Weight of 1 piece in kg]]*O276</f>
        <v>0</v>
      </c>
      <c r="V276" s="81"/>
      <c r="W276" s="20">
        <f>(Table14[[#This Row],[Weight of Material 2 in kg]]*Table14[[#This Row],[How much of material 2 is wasted in production? State in % of Material 2]]+Table14[[#This Row],[Weight of Material 2 in kg]])*Table14[[#This Row],[Emission Factor Material 2 kg CO2-eq/kg]]</f>
        <v>0</v>
      </c>
      <c r="X276" s="23"/>
      <c r="Y276" s="23"/>
      <c r="Z276" s="23"/>
      <c r="AA276" s="22"/>
      <c r="AB276" s="19"/>
      <c r="AC276" s="19"/>
      <c r="AD276" s="20">
        <f>Table14[[#This Row],[Net Weight of 1 piece in kg]]*X276</f>
        <v>0</v>
      </c>
      <c r="AE276" s="81"/>
      <c r="AF276" s="20">
        <f>(Table14[[#This Row],[Weight of Material 3 in kg]]*Table14[[#This Row],[How much of material 3 is wasted in production? State in % of Material 3]]+Table14[[#This Row],[Weight of Material 3 in kg]])*Table14[[#This Row],[Emission Factor Material 3 in kg CO2-eq/kg]]</f>
        <v>0</v>
      </c>
      <c r="AG276" s="23"/>
      <c r="AH276" s="23"/>
      <c r="AI276" s="23"/>
      <c r="AJ276" s="22"/>
      <c r="AK276" s="19"/>
      <c r="AL276" s="19"/>
      <c r="AM276" s="20">
        <f>Table14[[#This Row],[Net Weight of 1 piece in kg]]*Table14[[#This Row],[Material 4 share of total (combined total of all materials shall equal 100%)]]</f>
        <v>0</v>
      </c>
      <c r="AN276" s="81"/>
      <c r="AO276" s="20">
        <f>(Table14[[#This Row],[Weight of Material 4 in kg]]*Table14[[#This Row],[How much of material 4 is wasted in production? State in % of Material 4]]+Table14[[#This Row],[Weight of Material 4 in kg]])*Table14[[#This Row],[Emission Factor Secondary Material 4 in kg CO2-eq/kg]]</f>
        <v>0</v>
      </c>
      <c r="AP276" s="20">
        <f>Table14[[#This Row],[Emissios Material 1 in kg CO2-eq/pc]]+Table14[[#This Row],[emissions Material 2 in kg CO2-eq/pc]]+Table14[[#This Row],[Emisison of Material 3 in kg CO2-eq/pc]]+Table14[[#This Row],[Emissions of Material 4 in kg CO2-eq/pc]]</f>
        <v>0</v>
      </c>
      <c r="AQ276" s="19"/>
      <c r="AR276" s="19"/>
      <c r="AS276" s="24">
        <f>Table14[[#This Row],[Option 1 Processing: electricity consumption per piece in kwh]]+Table14[[#This Row],[Option 1 Processing: additional prodcution process electricity consumption per piece in kwh]]</f>
        <v>0</v>
      </c>
      <c r="AT276" s="40"/>
      <c r="AU276" s="19"/>
      <c r="AV276" s="41">
        <f>IF(Table14[[#This Row],[Option 2 Processing: Hourly eletricity consumption of process]]="",0,Table14[[#This Row],[Option 2 Processing: Hourly eletricity consumption of process]]/Table14[[#This Row],[Option 2: Pieces per hour]])</f>
        <v>0</v>
      </c>
      <c r="AW276" s="19"/>
      <c r="AX276" s="63"/>
      <c r="AY276" s="19"/>
      <c r="AZ276" s="41">
        <f>(Table14[[#This Row],[Option 1: Total electricity consumption in kwh per piece]]+AV276)*AW276</f>
        <v>0</v>
      </c>
      <c r="BA276" s="42"/>
      <c r="BB276" s="40"/>
      <c r="BC276" s="40"/>
      <c r="BD276" s="23"/>
      <c r="BE276" s="47">
        <f t="shared" si="10"/>
        <v>0</v>
      </c>
      <c r="BF276" s="20" t="e">
        <f t="shared" si="11"/>
        <v>#DIV/0!</v>
      </c>
    </row>
    <row r="277" spans="1:58" x14ac:dyDescent="0.35">
      <c r="A277" s="19"/>
      <c r="B277" s="19"/>
      <c r="C277" s="19"/>
      <c r="D27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7" s="20">
        <f>Table14[[#This Row],[Net Weight of 1 piece in kg]]+Table14[[#This Row],[Waste in kg per piece (please see waste % per material 1-4)]]</f>
        <v>0</v>
      </c>
      <c r="F277" s="21"/>
      <c r="G277" s="21"/>
      <c r="H277" s="21"/>
      <c r="I277" s="22"/>
      <c r="J277" s="19"/>
      <c r="K277" s="19"/>
      <c r="L277" s="20">
        <f>Table14[[#This Row],[Net Weight of 1 piece in kg]]*Table14[[#This Row],[Material 1 share of total (combined total of all materials shall equal 100%)]]</f>
        <v>0</v>
      </c>
      <c r="M277" s="81"/>
      <c r="N277" s="20">
        <f>(Table14[[#This Row],[Weight Material 1 in kg]]+(Table14[[#This Row],[Weight Material 1 in kg]]*Table14[[#This Row],[How much of material 1 is wasted in production? State in % of Material 1]]))*Table14[[#This Row],[Emission Factor Material 1 in kg CO2-eq/kg]]</f>
        <v>0</v>
      </c>
      <c r="O277" s="21"/>
      <c r="P277" s="21"/>
      <c r="Q277" s="21"/>
      <c r="R277" s="22"/>
      <c r="S277" s="19"/>
      <c r="T277" s="19"/>
      <c r="U277" s="20">
        <f>Table14[[#This Row],[Net Weight of 1 piece in kg]]*O277</f>
        <v>0</v>
      </c>
      <c r="V277" s="81"/>
      <c r="W277" s="20">
        <f>(Table14[[#This Row],[Weight of Material 2 in kg]]*Table14[[#This Row],[How much of material 2 is wasted in production? State in % of Material 2]]+Table14[[#This Row],[Weight of Material 2 in kg]])*Table14[[#This Row],[Emission Factor Material 2 kg CO2-eq/kg]]</f>
        <v>0</v>
      </c>
      <c r="X277" s="23"/>
      <c r="Y277" s="23"/>
      <c r="Z277" s="23"/>
      <c r="AA277" s="22"/>
      <c r="AB277" s="19"/>
      <c r="AC277" s="19"/>
      <c r="AD277" s="20">
        <f>Table14[[#This Row],[Net Weight of 1 piece in kg]]*X277</f>
        <v>0</v>
      </c>
      <c r="AE277" s="81"/>
      <c r="AF277" s="20">
        <f>(Table14[[#This Row],[Weight of Material 3 in kg]]*Table14[[#This Row],[How much of material 3 is wasted in production? State in % of Material 3]]+Table14[[#This Row],[Weight of Material 3 in kg]])*Table14[[#This Row],[Emission Factor Material 3 in kg CO2-eq/kg]]</f>
        <v>0</v>
      </c>
      <c r="AG277" s="23"/>
      <c r="AH277" s="23"/>
      <c r="AI277" s="23"/>
      <c r="AJ277" s="22"/>
      <c r="AK277" s="19"/>
      <c r="AL277" s="19"/>
      <c r="AM277" s="20">
        <f>Table14[[#This Row],[Net Weight of 1 piece in kg]]*Table14[[#This Row],[Material 4 share of total (combined total of all materials shall equal 100%)]]</f>
        <v>0</v>
      </c>
      <c r="AN277" s="81"/>
      <c r="AO277" s="20">
        <f>(Table14[[#This Row],[Weight of Material 4 in kg]]*Table14[[#This Row],[How much of material 4 is wasted in production? State in % of Material 4]]+Table14[[#This Row],[Weight of Material 4 in kg]])*Table14[[#This Row],[Emission Factor Secondary Material 4 in kg CO2-eq/kg]]</f>
        <v>0</v>
      </c>
      <c r="AP277" s="20">
        <f>Table14[[#This Row],[Emissios Material 1 in kg CO2-eq/pc]]+Table14[[#This Row],[emissions Material 2 in kg CO2-eq/pc]]+Table14[[#This Row],[Emisison of Material 3 in kg CO2-eq/pc]]+Table14[[#This Row],[Emissions of Material 4 in kg CO2-eq/pc]]</f>
        <v>0</v>
      </c>
      <c r="AQ277" s="19"/>
      <c r="AR277" s="19"/>
      <c r="AS277" s="24">
        <f>Table14[[#This Row],[Option 1 Processing: electricity consumption per piece in kwh]]+Table14[[#This Row],[Option 1 Processing: additional prodcution process electricity consumption per piece in kwh]]</f>
        <v>0</v>
      </c>
      <c r="AT277" s="40"/>
      <c r="AU277" s="19"/>
      <c r="AV277" s="41">
        <f>IF(Table14[[#This Row],[Option 2 Processing: Hourly eletricity consumption of process]]="",0,Table14[[#This Row],[Option 2 Processing: Hourly eletricity consumption of process]]/Table14[[#This Row],[Option 2: Pieces per hour]])</f>
        <v>0</v>
      </c>
      <c r="AW277" s="19"/>
      <c r="AX277" s="63"/>
      <c r="AY277" s="19"/>
      <c r="AZ277" s="41">
        <f>(Table14[[#This Row],[Option 1: Total electricity consumption in kwh per piece]]+AV277)*AW277</f>
        <v>0</v>
      </c>
      <c r="BA277" s="42"/>
      <c r="BB277" s="40"/>
      <c r="BC277" s="40"/>
      <c r="BD277" s="23"/>
      <c r="BE277" s="47">
        <f t="shared" si="10"/>
        <v>0</v>
      </c>
      <c r="BF277" s="20" t="e">
        <f t="shared" si="11"/>
        <v>#DIV/0!</v>
      </c>
    </row>
    <row r="278" spans="1:58" x14ac:dyDescent="0.35">
      <c r="A278" s="19"/>
      <c r="B278" s="19"/>
      <c r="C278" s="19"/>
      <c r="D27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8" s="20">
        <f>Table14[[#This Row],[Net Weight of 1 piece in kg]]+Table14[[#This Row],[Waste in kg per piece (please see waste % per material 1-4)]]</f>
        <v>0</v>
      </c>
      <c r="F278" s="21"/>
      <c r="G278" s="21"/>
      <c r="H278" s="21"/>
      <c r="I278" s="22"/>
      <c r="J278" s="19"/>
      <c r="K278" s="19"/>
      <c r="L278" s="20">
        <f>Table14[[#This Row],[Net Weight of 1 piece in kg]]*Table14[[#This Row],[Material 1 share of total (combined total of all materials shall equal 100%)]]</f>
        <v>0</v>
      </c>
      <c r="M278" s="81"/>
      <c r="N278" s="20">
        <f>(Table14[[#This Row],[Weight Material 1 in kg]]+(Table14[[#This Row],[Weight Material 1 in kg]]*Table14[[#This Row],[How much of material 1 is wasted in production? State in % of Material 1]]))*Table14[[#This Row],[Emission Factor Material 1 in kg CO2-eq/kg]]</f>
        <v>0</v>
      </c>
      <c r="O278" s="21"/>
      <c r="P278" s="21"/>
      <c r="Q278" s="21"/>
      <c r="R278" s="22"/>
      <c r="S278" s="19"/>
      <c r="T278" s="19"/>
      <c r="U278" s="20">
        <f>Table14[[#This Row],[Net Weight of 1 piece in kg]]*O278</f>
        <v>0</v>
      </c>
      <c r="V278" s="81"/>
      <c r="W278" s="20">
        <f>(Table14[[#This Row],[Weight of Material 2 in kg]]*Table14[[#This Row],[How much of material 2 is wasted in production? State in % of Material 2]]+Table14[[#This Row],[Weight of Material 2 in kg]])*Table14[[#This Row],[Emission Factor Material 2 kg CO2-eq/kg]]</f>
        <v>0</v>
      </c>
      <c r="X278" s="23"/>
      <c r="Y278" s="23"/>
      <c r="Z278" s="23"/>
      <c r="AA278" s="22"/>
      <c r="AB278" s="19"/>
      <c r="AC278" s="19"/>
      <c r="AD278" s="20">
        <f>Table14[[#This Row],[Net Weight of 1 piece in kg]]*X278</f>
        <v>0</v>
      </c>
      <c r="AE278" s="81"/>
      <c r="AF278" s="20">
        <f>(Table14[[#This Row],[Weight of Material 3 in kg]]*Table14[[#This Row],[How much of material 3 is wasted in production? State in % of Material 3]]+Table14[[#This Row],[Weight of Material 3 in kg]])*Table14[[#This Row],[Emission Factor Material 3 in kg CO2-eq/kg]]</f>
        <v>0</v>
      </c>
      <c r="AG278" s="23"/>
      <c r="AH278" s="23"/>
      <c r="AI278" s="23"/>
      <c r="AJ278" s="22"/>
      <c r="AK278" s="19"/>
      <c r="AL278" s="19"/>
      <c r="AM278" s="20">
        <f>Table14[[#This Row],[Net Weight of 1 piece in kg]]*Table14[[#This Row],[Material 4 share of total (combined total of all materials shall equal 100%)]]</f>
        <v>0</v>
      </c>
      <c r="AN278" s="81"/>
      <c r="AO278" s="20">
        <f>(Table14[[#This Row],[Weight of Material 4 in kg]]*Table14[[#This Row],[How much of material 4 is wasted in production? State in % of Material 4]]+Table14[[#This Row],[Weight of Material 4 in kg]])*Table14[[#This Row],[Emission Factor Secondary Material 4 in kg CO2-eq/kg]]</f>
        <v>0</v>
      </c>
      <c r="AP278" s="20">
        <f>Table14[[#This Row],[Emissios Material 1 in kg CO2-eq/pc]]+Table14[[#This Row],[emissions Material 2 in kg CO2-eq/pc]]+Table14[[#This Row],[Emisison of Material 3 in kg CO2-eq/pc]]+Table14[[#This Row],[Emissions of Material 4 in kg CO2-eq/pc]]</f>
        <v>0</v>
      </c>
      <c r="AQ278" s="19"/>
      <c r="AR278" s="19"/>
      <c r="AS278" s="24">
        <f>Table14[[#This Row],[Option 1 Processing: electricity consumption per piece in kwh]]+Table14[[#This Row],[Option 1 Processing: additional prodcution process electricity consumption per piece in kwh]]</f>
        <v>0</v>
      </c>
      <c r="AT278" s="40"/>
      <c r="AU278" s="19"/>
      <c r="AV278" s="41">
        <f>IF(Table14[[#This Row],[Option 2 Processing: Hourly eletricity consumption of process]]="",0,Table14[[#This Row],[Option 2 Processing: Hourly eletricity consumption of process]]/Table14[[#This Row],[Option 2: Pieces per hour]])</f>
        <v>0</v>
      </c>
      <c r="AW278" s="19"/>
      <c r="AX278" s="63"/>
      <c r="AY278" s="19"/>
      <c r="AZ278" s="41">
        <f>(Table14[[#This Row],[Option 1: Total electricity consumption in kwh per piece]]+AV278)*AW278</f>
        <v>0</v>
      </c>
      <c r="BA278" s="42"/>
      <c r="BB278" s="40"/>
      <c r="BC278" s="40"/>
      <c r="BD278" s="23"/>
      <c r="BE278" s="47">
        <f t="shared" si="10"/>
        <v>0</v>
      </c>
      <c r="BF278" s="20" t="e">
        <f t="shared" si="11"/>
        <v>#DIV/0!</v>
      </c>
    </row>
    <row r="279" spans="1:58" x14ac:dyDescent="0.35">
      <c r="A279" s="19"/>
      <c r="B279" s="19"/>
      <c r="C279" s="19"/>
      <c r="D27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9" s="20">
        <f>Table14[[#This Row],[Net Weight of 1 piece in kg]]+Table14[[#This Row],[Waste in kg per piece (please see waste % per material 1-4)]]</f>
        <v>0</v>
      </c>
      <c r="F279" s="21"/>
      <c r="G279" s="21"/>
      <c r="H279" s="21"/>
      <c r="I279" s="22"/>
      <c r="J279" s="19"/>
      <c r="K279" s="19"/>
      <c r="L279" s="20">
        <f>Table14[[#This Row],[Net Weight of 1 piece in kg]]*Table14[[#This Row],[Material 1 share of total (combined total of all materials shall equal 100%)]]</f>
        <v>0</v>
      </c>
      <c r="M279" s="81"/>
      <c r="N279" s="20">
        <f>(Table14[[#This Row],[Weight Material 1 in kg]]+(Table14[[#This Row],[Weight Material 1 in kg]]*Table14[[#This Row],[How much of material 1 is wasted in production? State in % of Material 1]]))*Table14[[#This Row],[Emission Factor Material 1 in kg CO2-eq/kg]]</f>
        <v>0</v>
      </c>
      <c r="O279" s="21"/>
      <c r="P279" s="21"/>
      <c r="Q279" s="21"/>
      <c r="R279" s="22"/>
      <c r="S279" s="19"/>
      <c r="T279" s="19"/>
      <c r="U279" s="20">
        <f>Table14[[#This Row],[Net Weight of 1 piece in kg]]*O279</f>
        <v>0</v>
      </c>
      <c r="V279" s="81"/>
      <c r="W279" s="20">
        <f>(Table14[[#This Row],[Weight of Material 2 in kg]]*Table14[[#This Row],[How much of material 2 is wasted in production? State in % of Material 2]]+Table14[[#This Row],[Weight of Material 2 in kg]])*Table14[[#This Row],[Emission Factor Material 2 kg CO2-eq/kg]]</f>
        <v>0</v>
      </c>
      <c r="X279" s="23"/>
      <c r="Y279" s="23"/>
      <c r="Z279" s="23"/>
      <c r="AA279" s="22"/>
      <c r="AB279" s="19"/>
      <c r="AC279" s="19"/>
      <c r="AD279" s="20">
        <f>Table14[[#This Row],[Net Weight of 1 piece in kg]]*X279</f>
        <v>0</v>
      </c>
      <c r="AE279" s="81"/>
      <c r="AF279" s="20">
        <f>(Table14[[#This Row],[Weight of Material 3 in kg]]*Table14[[#This Row],[How much of material 3 is wasted in production? State in % of Material 3]]+Table14[[#This Row],[Weight of Material 3 in kg]])*Table14[[#This Row],[Emission Factor Material 3 in kg CO2-eq/kg]]</f>
        <v>0</v>
      </c>
      <c r="AG279" s="23"/>
      <c r="AH279" s="23"/>
      <c r="AI279" s="23"/>
      <c r="AJ279" s="22"/>
      <c r="AK279" s="19"/>
      <c r="AL279" s="19"/>
      <c r="AM279" s="20">
        <f>Table14[[#This Row],[Net Weight of 1 piece in kg]]*Table14[[#This Row],[Material 4 share of total (combined total of all materials shall equal 100%)]]</f>
        <v>0</v>
      </c>
      <c r="AN279" s="81"/>
      <c r="AO279" s="20">
        <f>(Table14[[#This Row],[Weight of Material 4 in kg]]*Table14[[#This Row],[How much of material 4 is wasted in production? State in % of Material 4]]+Table14[[#This Row],[Weight of Material 4 in kg]])*Table14[[#This Row],[Emission Factor Secondary Material 4 in kg CO2-eq/kg]]</f>
        <v>0</v>
      </c>
      <c r="AP279" s="20">
        <f>Table14[[#This Row],[Emissios Material 1 in kg CO2-eq/pc]]+Table14[[#This Row],[emissions Material 2 in kg CO2-eq/pc]]+Table14[[#This Row],[Emisison of Material 3 in kg CO2-eq/pc]]+Table14[[#This Row],[Emissions of Material 4 in kg CO2-eq/pc]]</f>
        <v>0</v>
      </c>
      <c r="AQ279" s="19"/>
      <c r="AR279" s="19"/>
      <c r="AS279" s="24">
        <f>Table14[[#This Row],[Option 1 Processing: electricity consumption per piece in kwh]]+Table14[[#This Row],[Option 1 Processing: additional prodcution process electricity consumption per piece in kwh]]</f>
        <v>0</v>
      </c>
      <c r="AT279" s="40"/>
      <c r="AU279" s="19"/>
      <c r="AV279" s="41">
        <f>IF(Table14[[#This Row],[Option 2 Processing: Hourly eletricity consumption of process]]="",0,Table14[[#This Row],[Option 2 Processing: Hourly eletricity consumption of process]]/Table14[[#This Row],[Option 2: Pieces per hour]])</f>
        <v>0</v>
      </c>
      <c r="AW279" s="19"/>
      <c r="AX279" s="63"/>
      <c r="AY279" s="19"/>
      <c r="AZ279" s="41">
        <f>(Table14[[#This Row],[Option 1: Total electricity consumption in kwh per piece]]+AV279)*AW279</f>
        <v>0</v>
      </c>
      <c r="BA279" s="42"/>
      <c r="BB279" s="40"/>
      <c r="BC279" s="40"/>
      <c r="BD279" s="23"/>
      <c r="BE279" s="47">
        <f t="shared" si="10"/>
        <v>0</v>
      </c>
      <c r="BF279" s="20" t="e">
        <f t="shared" si="11"/>
        <v>#DIV/0!</v>
      </c>
    </row>
    <row r="280" spans="1:58" x14ac:dyDescent="0.35">
      <c r="A280" s="19"/>
      <c r="B280" s="19"/>
      <c r="C280" s="19"/>
      <c r="D28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0" s="20">
        <f>Table14[[#This Row],[Net Weight of 1 piece in kg]]+Table14[[#This Row],[Waste in kg per piece (please see waste % per material 1-4)]]</f>
        <v>0</v>
      </c>
      <c r="F280" s="21"/>
      <c r="G280" s="21"/>
      <c r="H280" s="21"/>
      <c r="I280" s="22"/>
      <c r="J280" s="19"/>
      <c r="K280" s="19"/>
      <c r="L280" s="20">
        <f>Table14[[#This Row],[Net Weight of 1 piece in kg]]*Table14[[#This Row],[Material 1 share of total (combined total of all materials shall equal 100%)]]</f>
        <v>0</v>
      </c>
      <c r="M280" s="81"/>
      <c r="N280" s="20">
        <f>(Table14[[#This Row],[Weight Material 1 in kg]]+(Table14[[#This Row],[Weight Material 1 in kg]]*Table14[[#This Row],[How much of material 1 is wasted in production? State in % of Material 1]]))*Table14[[#This Row],[Emission Factor Material 1 in kg CO2-eq/kg]]</f>
        <v>0</v>
      </c>
      <c r="O280" s="21"/>
      <c r="P280" s="21"/>
      <c r="Q280" s="21"/>
      <c r="R280" s="22"/>
      <c r="S280" s="19"/>
      <c r="T280" s="19"/>
      <c r="U280" s="20">
        <f>Table14[[#This Row],[Net Weight of 1 piece in kg]]*O280</f>
        <v>0</v>
      </c>
      <c r="V280" s="81"/>
      <c r="W280" s="20">
        <f>(Table14[[#This Row],[Weight of Material 2 in kg]]*Table14[[#This Row],[How much of material 2 is wasted in production? State in % of Material 2]]+Table14[[#This Row],[Weight of Material 2 in kg]])*Table14[[#This Row],[Emission Factor Material 2 kg CO2-eq/kg]]</f>
        <v>0</v>
      </c>
      <c r="X280" s="23"/>
      <c r="Y280" s="23"/>
      <c r="Z280" s="23"/>
      <c r="AA280" s="22"/>
      <c r="AB280" s="19"/>
      <c r="AC280" s="19"/>
      <c r="AD280" s="20">
        <f>Table14[[#This Row],[Net Weight of 1 piece in kg]]*X280</f>
        <v>0</v>
      </c>
      <c r="AE280" s="81"/>
      <c r="AF280" s="20">
        <f>(Table14[[#This Row],[Weight of Material 3 in kg]]*Table14[[#This Row],[How much of material 3 is wasted in production? State in % of Material 3]]+Table14[[#This Row],[Weight of Material 3 in kg]])*Table14[[#This Row],[Emission Factor Material 3 in kg CO2-eq/kg]]</f>
        <v>0</v>
      </c>
      <c r="AG280" s="23"/>
      <c r="AH280" s="23"/>
      <c r="AI280" s="23"/>
      <c r="AJ280" s="22"/>
      <c r="AK280" s="19"/>
      <c r="AL280" s="19"/>
      <c r="AM280" s="20">
        <f>Table14[[#This Row],[Net Weight of 1 piece in kg]]*Table14[[#This Row],[Material 4 share of total (combined total of all materials shall equal 100%)]]</f>
        <v>0</v>
      </c>
      <c r="AN280" s="81"/>
      <c r="AO280" s="20">
        <f>(Table14[[#This Row],[Weight of Material 4 in kg]]*Table14[[#This Row],[How much of material 4 is wasted in production? State in % of Material 4]]+Table14[[#This Row],[Weight of Material 4 in kg]])*Table14[[#This Row],[Emission Factor Secondary Material 4 in kg CO2-eq/kg]]</f>
        <v>0</v>
      </c>
      <c r="AP280" s="20">
        <f>Table14[[#This Row],[Emissios Material 1 in kg CO2-eq/pc]]+Table14[[#This Row],[emissions Material 2 in kg CO2-eq/pc]]+Table14[[#This Row],[Emisison of Material 3 in kg CO2-eq/pc]]+Table14[[#This Row],[Emissions of Material 4 in kg CO2-eq/pc]]</f>
        <v>0</v>
      </c>
      <c r="AQ280" s="19"/>
      <c r="AR280" s="19"/>
      <c r="AS280" s="24">
        <f>Table14[[#This Row],[Option 1 Processing: electricity consumption per piece in kwh]]+Table14[[#This Row],[Option 1 Processing: additional prodcution process electricity consumption per piece in kwh]]</f>
        <v>0</v>
      </c>
      <c r="AT280" s="40"/>
      <c r="AU280" s="19"/>
      <c r="AV280" s="41">
        <f>IF(Table14[[#This Row],[Option 2 Processing: Hourly eletricity consumption of process]]="",0,Table14[[#This Row],[Option 2 Processing: Hourly eletricity consumption of process]]/Table14[[#This Row],[Option 2: Pieces per hour]])</f>
        <v>0</v>
      </c>
      <c r="AW280" s="19"/>
      <c r="AX280" s="63"/>
      <c r="AY280" s="19"/>
      <c r="AZ280" s="41">
        <f>(Table14[[#This Row],[Option 1: Total electricity consumption in kwh per piece]]+AV280)*AW280</f>
        <v>0</v>
      </c>
      <c r="BA280" s="42"/>
      <c r="BB280" s="40"/>
      <c r="BC280" s="40"/>
      <c r="BD280" s="23"/>
      <c r="BE280" s="47">
        <f t="shared" si="10"/>
        <v>0</v>
      </c>
      <c r="BF280" s="20" t="e">
        <f t="shared" si="11"/>
        <v>#DIV/0!</v>
      </c>
    </row>
    <row r="281" spans="1:58" x14ac:dyDescent="0.35">
      <c r="A281" s="19"/>
      <c r="B281" s="19"/>
      <c r="C281" s="19"/>
      <c r="D28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1" s="20">
        <f>Table14[[#This Row],[Net Weight of 1 piece in kg]]+Table14[[#This Row],[Waste in kg per piece (please see waste % per material 1-4)]]</f>
        <v>0</v>
      </c>
      <c r="F281" s="21"/>
      <c r="G281" s="21"/>
      <c r="H281" s="21"/>
      <c r="I281" s="22"/>
      <c r="J281" s="19"/>
      <c r="K281" s="19"/>
      <c r="L281" s="20">
        <f>Table14[[#This Row],[Net Weight of 1 piece in kg]]*Table14[[#This Row],[Material 1 share of total (combined total of all materials shall equal 100%)]]</f>
        <v>0</v>
      </c>
      <c r="M281" s="81"/>
      <c r="N281" s="20">
        <f>(Table14[[#This Row],[Weight Material 1 in kg]]+(Table14[[#This Row],[Weight Material 1 in kg]]*Table14[[#This Row],[How much of material 1 is wasted in production? State in % of Material 1]]))*Table14[[#This Row],[Emission Factor Material 1 in kg CO2-eq/kg]]</f>
        <v>0</v>
      </c>
      <c r="O281" s="21"/>
      <c r="P281" s="21"/>
      <c r="Q281" s="21"/>
      <c r="R281" s="22"/>
      <c r="S281" s="19"/>
      <c r="T281" s="19"/>
      <c r="U281" s="20">
        <f>Table14[[#This Row],[Net Weight of 1 piece in kg]]*O281</f>
        <v>0</v>
      </c>
      <c r="V281" s="81"/>
      <c r="W281" s="20">
        <f>(Table14[[#This Row],[Weight of Material 2 in kg]]*Table14[[#This Row],[How much of material 2 is wasted in production? State in % of Material 2]]+Table14[[#This Row],[Weight of Material 2 in kg]])*Table14[[#This Row],[Emission Factor Material 2 kg CO2-eq/kg]]</f>
        <v>0</v>
      </c>
      <c r="X281" s="23"/>
      <c r="Y281" s="23"/>
      <c r="Z281" s="23"/>
      <c r="AA281" s="22"/>
      <c r="AB281" s="19"/>
      <c r="AC281" s="19"/>
      <c r="AD281" s="20">
        <f>Table14[[#This Row],[Net Weight of 1 piece in kg]]*X281</f>
        <v>0</v>
      </c>
      <c r="AE281" s="81"/>
      <c r="AF281" s="20">
        <f>(Table14[[#This Row],[Weight of Material 3 in kg]]*Table14[[#This Row],[How much of material 3 is wasted in production? State in % of Material 3]]+Table14[[#This Row],[Weight of Material 3 in kg]])*Table14[[#This Row],[Emission Factor Material 3 in kg CO2-eq/kg]]</f>
        <v>0</v>
      </c>
      <c r="AG281" s="23"/>
      <c r="AH281" s="23"/>
      <c r="AI281" s="23"/>
      <c r="AJ281" s="22"/>
      <c r="AK281" s="19"/>
      <c r="AL281" s="19"/>
      <c r="AM281" s="20">
        <f>Table14[[#This Row],[Net Weight of 1 piece in kg]]*Table14[[#This Row],[Material 4 share of total (combined total of all materials shall equal 100%)]]</f>
        <v>0</v>
      </c>
      <c r="AN281" s="81"/>
      <c r="AO281" s="20">
        <f>(Table14[[#This Row],[Weight of Material 4 in kg]]*Table14[[#This Row],[How much of material 4 is wasted in production? State in % of Material 4]]+Table14[[#This Row],[Weight of Material 4 in kg]])*Table14[[#This Row],[Emission Factor Secondary Material 4 in kg CO2-eq/kg]]</f>
        <v>0</v>
      </c>
      <c r="AP281" s="20">
        <f>Table14[[#This Row],[Emissios Material 1 in kg CO2-eq/pc]]+Table14[[#This Row],[emissions Material 2 in kg CO2-eq/pc]]+Table14[[#This Row],[Emisison of Material 3 in kg CO2-eq/pc]]+Table14[[#This Row],[Emissions of Material 4 in kg CO2-eq/pc]]</f>
        <v>0</v>
      </c>
      <c r="AQ281" s="19"/>
      <c r="AR281" s="19"/>
      <c r="AS281" s="24">
        <f>Table14[[#This Row],[Option 1 Processing: electricity consumption per piece in kwh]]+Table14[[#This Row],[Option 1 Processing: additional prodcution process electricity consumption per piece in kwh]]</f>
        <v>0</v>
      </c>
      <c r="AT281" s="40"/>
      <c r="AU281" s="19"/>
      <c r="AV281" s="41">
        <f>IF(Table14[[#This Row],[Option 2 Processing: Hourly eletricity consumption of process]]="",0,Table14[[#This Row],[Option 2 Processing: Hourly eletricity consumption of process]]/Table14[[#This Row],[Option 2: Pieces per hour]])</f>
        <v>0</v>
      </c>
      <c r="AW281" s="19"/>
      <c r="AX281" s="63"/>
      <c r="AY281" s="19"/>
      <c r="AZ281" s="41">
        <f>(Table14[[#This Row],[Option 1: Total electricity consumption in kwh per piece]]+AV281)*AW281</f>
        <v>0</v>
      </c>
      <c r="BA281" s="42"/>
      <c r="BB281" s="40"/>
      <c r="BC281" s="40"/>
      <c r="BD281" s="23"/>
      <c r="BE281" s="47">
        <f t="shared" si="10"/>
        <v>0</v>
      </c>
      <c r="BF281" s="20" t="e">
        <f t="shared" si="11"/>
        <v>#DIV/0!</v>
      </c>
    </row>
    <row r="282" spans="1:58" x14ac:dyDescent="0.35">
      <c r="A282" s="19"/>
      <c r="B282" s="19"/>
      <c r="C282" s="19"/>
      <c r="D28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2" s="20">
        <f>Table14[[#This Row],[Net Weight of 1 piece in kg]]+Table14[[#This Row],[Waste in kg per piece (please see waste % per material 1-4)]]</f>
        <v>0</v>
      </c>
      <c r="F282" s="21"/>
      <c r="G282" s="21"/>
      <c r="H282" s="21"/>
      <c r="I282" s="22"/>
      <c r="J282" s="19"/>
      <c r="K282" s="19"/>
      <c r="L282" s="20">
        <f>Table14[[#This Row],[Net Weight of 1 piece in kg]]*Table14[[#This Row],[Material 1 share of total (combined total of all materials shall equal 100%)]]</f>
        <v>0</v>
      </c>
      <c r="M282" s="81"/>
      <c r="N282" s="20">
        <f>(Table14[[#This Row],[Weight Material 1 in kg]]+(Table14[[#This Row],[Weight Material 1 in kg]]*Table14[[#This Row],[How much of material 1 is wasted in production? State in % of Material 1]]))*Table14[[#This Row],[Emission Factor Material 1 in kg CO2-eq/kg]]</f>
        <v>0</v>
      </c>
      <c r="O282" s="21"/>
      <c r="P282" s="21"/>
      <c r="Q282" s="21"/>
      <c r="R282" s="22"/>
      <c r="S282" s="19"/>
      <c r="T282" s="19"/>
      <c r="U282" s="20">
        <f>Table14[[#This Row],[Net Weight of 1 piece in kg]]*O282</f>
        <v>0</v>
      </c>
      <c r="V282" s="81"/>
      <c r="W282" s="20">
        <f>(Table14[[#This Row],[Weight of Material 2 in kg]]*Table14[[#This Row],[How much of material 2 is wasted in production? State in % of Material 2]]+Table14[[#This Row],[Weight of Material 2 in kg]])*Table14[[#This Row],[Emission Factor Material 2 kg CO2-eq/kg]]</f>
        <v>0</v>
      </c>
      <c r="X282" s="23"/>
      <c r="Y282" s="23"/>
      <c r="Z282" s="23"/>
      <c r="AA282" s="22"/>
      <c r="AB282" s="19"/>
      <c r="AC282" s="19"/>
      <c r="AD282" s="20">
        <f>Table14[[#This Row],[Net Weight of 1 piece in kg]]*X282</f>
        <v>0</v>
      </c>
      <c r="AE282" s="81"/>
      <c r="AF282" s="20">
        <f>(Table14[[#This Row],[Weight of Material 3 in kg]]*Table14[[#This Row],[How much of material 3 is wasted in production? State in % of Material 3]]+Table14[[#This Row],[Weight of Material 3 in kg]])*Table14[[#This Row],[Emission Factor Material 3 in kg CO2-eq/kg]]</f>
        <v>0</v>
      </c>
      <c r="AG282" s="23"/>
      <c r="AH282" s="23"/>
      <c r="AI282" s="23"/>
      <c r="AJ282" s="22"/>
      <c r="AK282" s="19"/>
      <c r="AL282" s="19"/>
      <c r="AM282" s="20">
        <f>Table14[[#This Row],[Net Weight of 1 piece in kg]]*Table14[[#This Row],[Material 4 share of total (combined total of all materials shall equal 100%)]]</f>
        <v>0</v>
      </c>
      <c r="AN282" s="81"/>
      <c r="AO282" s="20">
        <f>(Table14[[#This Row],[Weight of Material 4 in kg]]*Table14[[#This Row],[How much of material 4 is wasted in production? State in % of Material 4]]+Table14[[#This Row],[Weight of Material 4 in kg]])*Table14[[#This Row],[Emission Factor Secondary Material 4 in kg CO2-eq/kg]]</f>
        <v>0</v>
      </c>
      <c r="AP282" s="20">
        <f>Table14[[#This Row],[Emissios Material 1 in kg CO2-eq/pc]]+Table14[[#This Row],[emissions Material 2 in kg CO2-eq/pc]]+Table14[[#This Row],[Emisison of Material 3 in kg CO2-eq/pc]]+Table14[[#This Row],[Emissions of Material 4 in kg CO2-eq/pc]]</f>
        <v>0</v>
      </c>
      <c r="AQ282" s="19"/>
      <c r="AR282" s="19"/>
      <c r="AS282" s="24">
        <f>Table14[[#This Row],[Option 1 Processing: electricity consumption per piece in kwh]]+Table14[[#This Row],[Option 1 Processing: additional prodcution process electricity consumption per piece in kwh]]</f>
        <v>0</v>
      </c>
      <c r="AT282" s="40"/>
      <c r="AU282" s="19"/>
      <c r="AV282" s="41">
        <f>IF(Table14[[#This Row],[Option 2 Processing: Hourly eletricity consumption of process]]="",0,Table14[[#This Row],[Option 2 Processing: Hourly eletricity consumption of process]]/Table14[[#This Row],[Option 2: Pieces per hour]])</f>
        <v>0</v>
      </c>
      <c r="AW282" s="19"/>
      <c r="AX282" s="63"/>
      <c r="AY282" s="19"/>
      <c r="AZ282" s="41">
        <f>(Table14[[#This Row],[Option 1: Total electricity consumption in kwh per piece]]+AV282)*AW282</f>
        <v>0</v>
      </c>
      <c r="BA282" s="42"/>
      <c r="BB282" s="40"/>
      <c r="BC282" s="40"/>
      <c r="BD282" s="23"/>
      <c r="BE282" s="47">
        <f t="shared" si="10"/>
        <v>0</v>
      </c>
      <c r="BF282" s="20" t="e">
        <f t="shared" si="11"/>
        <v>#DIV/0!</v>
      </c>
    </row>
    <row r="283" spans="1:58" x14ac:dyDescent="0.35">
      <c r="A283" s="19"/>
      <c r="B283" s="19"/>
      <c r="C283" s="19"/>
      <c r="D28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3" s="20">
        <f>Table14[[#This Row],[Net Weight of 1 piece in kg]]+Table14[[#This Row],[Waste in kg per piece (please see waste % per material 1-4)]]</f>
        <v>0</v>
      </c>
      <c r="F283" s="21"/>
      <c r="G283" s="21"/>
      <c r="H283" s="21"/>
      <c r="I283" s="22"/>
      <c r="J283" s="19"/>
      <c r="K283" s="19"/>
      <c r="L283" s="20">
        <f>Table14[[#This Row],[Net Weight of 1 piece in kg]]*Table14[[#This Row],[Material 1 share of total (combined total of all materials shall equal 100%)]]</f>
        <v>0</v>
      </c>
      <c r="M283" s="81"/>
      <c r="N283" s="20">
        <f>(Table14[[#This Row],[Weight Material 1 in kg]]+(Table14[[#This Row],[Weight Material 1 in kg]]*Table14[[#This Row],[How much of material 1 is wasted in production? State in % of Material 1]]))*Table14[[#This Row],[Emission Factor Material 1 in kg CO2-eq/kg]]</f>
        <v>0</v>
      </c>
      <c r="O283" s="21"/>
      <c r="P283" s="21"/>
      <c r="Q283" s="21"/>
      <c r="R283" s="22"/>
      <c r="S283" s="19"/>
      <c r="T283" s="19"/>
      <c r="U283" s="20">
        <f>Table14[[#This Row],[Net Weight of 1 piece in kg]]*O283</f>
        <v>0</v>
      </c>
      <c r="V283" s="81"/>
      <c r="W283" s="20">
        <f>(Table14[[#This Row],[Weight of Material 2 in kg]]*Table14[[#This Row],[How much of material 2 is wasted in production? State in % of Material 2]]+Table14[[#This Row],[Weight of Material 2 in kg]])*Table14[[#This Row],[Emission Factor Material 2 kg CO2-eq/kg]]</f>
        <v>0</v>
      </c>
      <c r="X283" s="23"/>
      <c r="Y283" s="23"/>
      <c r="Z283" s="23"/>
      <c r="AA283" s="22"/>
      <c r="AB283" s="19"/>
      <c r="AC283" s="19"/>
      <c r="AD283" s="20">
        <f>Table14[[#This Row],[Net Weight of 1 piece in kg]]*X283</f>
        <v>0</v>
      </c>
      <c r="AE283" s="81"/>
      <c r="AF283" s="20">
        <f>(Table14[[#This Row],[Weight of Material 3 in kg]]*Table14[[#This Row],[How much of material 3 is wasted in production? State in % of Material 3]]+Table14[[#This Row],[Weight of Material 3 in kg]])*Table14[[#This Row],[Emission Factor Material 3 in kg CO2-eq/kg]]</f>
        <v>0</v>
      </c>
      <c r="AG283" s="23"/>
      <c r="AH283" s="23"/>
      <c r="AI283" s="23"/>
      <c r="AJ283" s="22"/>
      <c r="AK283" s="19"/>
      <c r="AL283" s="19"/>
      <c r="AM283" s="20">
        <f>Table14[[#This Row],[Net Weight of 1 piece in kg]]*Table14[[#This Row],[Material 4 share of total (combined total of all materials shall equal 100%)]]</f>
        <v>0</v>
      </c>
      <c r="AN283" s="81"/>
      <c r="AO283" s="20">
        <f>(Table14[[#This Row],[Weight of Material 4 in kg]]*Table14[[#This Row],[How much of material 4 is wasted in production? State in % of Material 4]]+Table14[[#This Row],[Weight of Material 4 in kg]])*Table14[[#This Row],[Emission Factor Secondary Material 4 in kg CO2-eq/kg]]</f>
        <v>0</v>
      </c>
      <c r="AP283" s="20">
        <f>Table14[[#This Row],[Emissios Material 1 in kg CO2-eq/pc]]+Table14[[#This Row],[emissions Material 2 in kg CO2-eq/pc]]+Table14[[#This Row],[Emisison of Material 3 in kg CO2-eq/pc]]+Table14[[#This Row],[Emissions of Material 4 in kg CO2-eq/pc]]</f>
        <v>0</v>
      </c>
      <c r="AQ283" s="19"/>
      <c r="AR283" s="19"/>
      <c r="AS283" s="24">
        <f>Table14[[#This Row],[Option 1 Processing: electricity consumption per piece in kwh]]+Table14[[#This Row],[Option 1 Processing: additional prodcution process electricity consumption per piece in kwh]]</f>
        <v>0</v>
      </c>
      <c r="AT283" s="40"/>
      <c r="AU283" s="19"/>
      <c r="AV283" s="41">
        <f>IF(Table14[[#This Row],[Option 2 Processing: Hourly eletricity consumption of process]]="",0,Table14[[#This Row],[Option 2 Processing: Hourly eletricity consumption of process]]/Table14[[#This Row],[Option 2: Pieces per hour]])</f>
        <v>0</v>
      </c>
      <c r="AW283" s="19"/>
      <c r="AX283" s="63"/>
      <c r="AY283" s="19"/>
      <c r="AZ283" s="41">
        <f>(Table14[[#This Row],[Option 1: Total electricity consumption in kwh per piece]]+AV283)*AW283</f>
        <v>0</v>
      </c>
      <c r="BA283" s="42"/>
      <c r="BB283" s="40"/>
      <c r="BC283" s="40"/>
      <c r="BD283" s="23"/>
      <c r="BE283" s="47">
        <f t="shared" si="10"/>
        <v>0</v>
      </c>
      <c r="BF283" s="20" t="e">
        <f t="shared" si="11"/>
        <v>#DIV/0!</v>
      </c>
    </row>
    <row r="284" spans="1:58" x14ac:dyDescent="0.35">
      <c r="A284" s="19"/>
      <c r="B284" s="19"/>
      <c r="C284" s="19"/>
      <c r="D28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4" s="20">
        <f>Table14[[#This Row],[Net Weight of 1 piece in kg]]+Table14[[#This Row],[Waste in kg per piece (please see waste % per material 1-4)]]</f>
        <v>0</v>
      </c>
      <c r="F284" s="21"/>
      <c r="G284" s="21"/>
      <c r="H284" s="21"/>
      <c r="I284" s="22"/>
      <c r="J284" s="19"/>
      <c r="K284" s="19"/>
      <c r="L284" s="20">
        <f>Table14[[#This Row],[Net Weight of 1 piece in kg]]*Table14[[#This Row],[Material 1 share of total (combined total of all materials shall equal 100%)]]</f>
        <v>0</v>
      </c>
      <c r="M284" s="81"/>
      <c r="N284" s="20">
        <f>(Table14[[#This Row],[Weight Material 1 in kg]]+(Table14[[#This Row],[Weight Material 1 in kg]]*Table14[[#This Row],[How much of material 1 is wasted in production? State in % of Material 1]]))*Table14[[#This Row],[Emission Factor Material 1 in kg CO2-eq/kg]]</f>
        <v>0</v>
      </c>
      <c r="O284" s="21"/>
      <c r="P284" s="21"/>
      <c r="Q284" s="21"/>
      <c r="R284" s="22"/>
      <c r="S284" s="19"/>
      <c r="T284" s="19"/>
      <c r="U284" s="20">
        <f>Table14[[#This Row],[Net Weight of 1 piece in kg]]*O284</f>
        <v>0</v>
      </c>
      <c r="V284" s="81"/>
      <c r="W284" s="20">
        <f>(Table14[[#This Row],[Weight of Material 2 in kg]]*Table14[[#This Row],[How much of material 2 is wasted in production? State in % of Material 2]]+Table14[[#This Row],[Weight of Material 2 in kg]])*Table14[[#This Row],[Emission Factor Material 2 kg CO2-eq/kg]]</f>
        <v>0</v>
      </c>
      <c r="X284" s="23"/>
      <c r="Y284" s="23"/>
      <c r="Z284" s="23"/>
      <c r="AA284" s="22"/>
      <c r="AB284" s="19"/>
      <c r="AC284" s="19"/>
      <c r="AD284" s="20">
        <f>Table14[[#This Row],[Net Weight of 1 piece in kg]]*X284</f>
        <v>0</v>
      </c>
      <c r="AE284" s="81"/>
      <c r="AF284" s="20">
        <f>(Table14[[#This Row],[Weight of Material 3 in kg]]*Table14[[#This Row],[How much of material 3 is wasted in production? State in % of Material 3]]+Table14[[#This Row],[Weight of Material 3 in kg]])*Table14[[#This Row],[Emission Factor Material 3 in kg CO2-eq/kg]]</f>
        <v>0</v>
      </c>
      <c r="AG284" s="23"/>
      <c r="AH284" s="23"/>
      <c r="AI284" s="23"/>
      <c r="AJ284" s="22"/>
      <c r="AK284" s="19"/>
      <c r="AL284" s="19"/>
      <c r="AM284" s="20">
        <f>Table14[[#This Row],[Net Weight of 1 piece in kg]]*Table14[[#This Row],[Material 4 share of total (combined total of all materials shall equal 100%)]]</f>
        <v>0</v>
      </c>
      <c r="AN284" s="81"/>
      <c r="AO284" s="20">
        <f>(Table14[[#This Row],[Weight of Material 4 in kg]]*Table14[[#This Row],[How much of material 4 is wasted in production? State in % of Material 4]]+Table14[[#This Row],[Weight of Material 4 in kg]])*Table14[[#This Row],[Emission Factor Secondary Material 4 in kg CO2-eq/kg]]</f>
        <v>0</v>
      </c>
      <c r="AP284" s="20">
        <f>Table14[[#This Row],[Emissios Material 1 in kg CO2-eq/pc]]+Table14[[#This Row],[emissions Material 2 in kg CO2-eq/pc]]+Table14[[#This Row],[Emisison of Material 3 in kg CO2-eq/pc]]+Table14[[#This Row],[Emissions of Material 4 in kg CO2-eq/pc]]</f>
        <v>0</v>
      </c>
      <c r="AQ284" s="19"/>
      <c r="AR284" s="19"/>
      <c r="AS284" s="24">
        <f>Table14[[#This Row],[Option 1 Processing: electricity consumption per piece in kwh]]+Table14[[#This Row],[Option 1 Processing: additional prodcution process electricity consumption per piece in kwh]]</f>
        <v>0</v>
      </c>
      <c r="AT284" s="40"/>
      <c r="AU284" s="19"/>
      <c r="AV284" s="41">
        <f>IF(Table14[[#This Row],[Option 2 Processing: Hourly eletricity consumption of process]]="",0,Table14[[#This Row],[Option 2 Processing: Hourly eletricity consumption of process]]/Table14[[#This Row],[Option 2: Pieces per hour]])</f>
        <v>0</v>
      </c>
      <c r="AW284" s="19"/>
      <c r="AX284" s="63"/>
      <c r="AY284" s="19"/>
      <c r="AZ284" s="41">
        <f>(Table14[[#This Row],[Option 1: Total electricity consumption in kwh per piece]]+AV284)*AW284</f>
        <v>0</v>
      </c>
      <c r="BA284" s="42"/>
      <c r="BB284" s="40"/>
      <c r="BC284" s="40"/>
      <c r="BD284" s="23"/>
      <c r="BE284" s="47">
        <f t="shared" si="10"/>
        <v>0</v>
      </c>
      <c r="BF284" s="20" t="e">
        <f t="shared" si="11"/>
        <v>#DIV/0!</v>
      </c>
    </row>
    <row r="285" spans="1:58" x14ac:dyDescent="0.35">
      <c r="A285" s="19"/>
      <c r="B285" s="19"/>
      <c r="C285" s="19"/>
      <c r="D28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5" s="20">
        <f>Table14[[#This Row],[Net Weight of 1 piece in kg]]+Table14[[#This Row],[Waste in kg per piece (please see waste % per material 1-4)]]</f>
        <v>0</v>
      </c>
      <c r="F285" s="21"/>
      <c r="G285" s="21"/>
      <c r="H285" s="21"/>
      <c r="I285" s="22"/>
      <c r="J285" s="19"/>
      <c r="K285" s="19"/>
      <c r="L285" s="20">
        <f>Table14[[#This Row],[Net Weight of 1 piece in kg]]*Table14[[#This Row],[Material 1 share of total (combined total of all materials shall equal 100%)]]</f>
        <v>0</v>
      </c>
      <c r="M285" s="81"/>
      <c r="N285" s="20">
        <f>(Table14[[#This Row],[Weight Material 1 in kg]]+(Table14[[#This Row],[Weight Material 1 in kg]]*Table14[[#This Row],[How much of material 1 is wasted in production? State in % of Material 1]]))*Table14[[#This Row],[Emission Factor Material 1 in kg CO2-eq/kg]]</f>
        <v>0</v>
      </c>
      <c r="O285" s="21"/>
      <c r="P285" s="21"/>
      <c r="Q285" s="21"/>
      <c r="R285" s="22"/>
      <c r="S285" s="19"/>
      <c r="T285" s="19"/>
      <c r="U285" s="20">
        <f>Table14[[#This Row],[Net Weight of 1 piece in kg]]*O285</f>
        <v>0</v>
      </c>
      <c r="V285" s="81"/>
      <c r="W285" s="20">
        <f>(Table14[[#This Row],[Weight of Material 2 in kg]]*Table14[[#This Row],[How much of material 2 is wasted in production? State in % of Material 2]]+Table14[[#This Row],[Weight of Material 2 in kg]])*Table14[[#This Row],[Emission Factor Material 2 kg CO2-eq/kg]]</f>
        <v>0</v>
      </c>
      <c r="X285" s="23"/>
      <c r="Y285" s="23"/>
      <c r="Z285" s="23"/>
      <c r="AA285" s="22"/>
      <c r="AB285" s="19"/>
      <c r="AC285" s="19"/>
      <c r="AD285" s="20">
        <f>Table14[[#This Row],[Net Weight of 1 piece in kg]]*X285</f>
        <v>0</v>
      </c>
      <c r="AE285" s="81"/>
      <c r="AF285" s="20">
        <f>(Table14[[#This Row],[Weight of Material 3 in kg]]*Table14[[#This Row],[How much of material 3 is wasted in production? State in % of Material 3]]+Table14[[#This Row],[Weight of Material 3 in kg]])*Table14[[#This Row],[Emission Factor Material 3 in kg CO2-eq/kg]]</f>
        <v>0</v>
      </c>
      <c r="AG285" s="23"/>
      <c r="AH285" s="23"/>
      <c r="AI285" s="23"/>
      <c r="AJ285" s="22"/>
      <c r="AK285" s="19"/>
      <c r="AL285" s="19"/>
      <c r="AM285" s="20">
        <f>Table14[[#This Row],[Net Weight of 1 piece in kg]]*Table14[[#This Row],[Material 4 share of total (combined total of all materials shall equal 100%)]]</f>
        <v>0</v>
      </c>
      <c r="AN285" s="81"/>
      <c r="AO285" s="20">
        <f>(Table14[[#This Row],[Weight of Material 4 in kg]]*Table14[[#This Row],[How much of material 4 is wasted in production? State in % of Material 4]]+Table14[[#This Row],[Weight of Material 4 in kg]])*Table14[[#This Row],[Emission Factor Secondary Material 4 in kg CO2-eq/kg]]</f>
        <v>0</v>
      </c>
      <c r="AP285" s="20">
        <f>Table14[[#This Row],[Emissios Material 1 in kg CO2-eq/pc]]+Table14[[#This Row],[emissions Material 2 in kg CO2-eq/pc]]+Table14[[#This Row],[Emisison of Material 3 in kg CO2-eq/pc]]+Table14[[#This Row],[Emissions of Material 4 in kg CO2-eq/pc]]</f>
        <v>0</v>
      </c>
      <c r="AQ285" s="19"/>
      <c r="AR285" s="19"/>
      <c r="AS285" s="24">
        <f>Table14[[#This Row],[Option 1 Processing: electricity consumption per piece in kwh]]+Table14[[#This Row],[Option 1 Processing: additional prodcution process electricity consumption per piece in kwh]]</f>
        <v>0</v>
      </c>
      <c r="AT285" s="40"/>
      <c r="AU285" s="19"/>
      <c r="AV285" s="41">
        <f>IF(Table14[[#This Row],[Option 2 Processing: Hourly eletricity consumption of process]]="",0,Table14[[#This Row],[Option 2 Processing: Hourly eletricity consumption of process]]/Table14[[#This Row],[Option 2: Pieces per hour]])</f>
        <v>0</v>
      </c>
      <c r="AW285" s="19"/>
      <c r="AX285" s="63"/>
      <c r="AY285" s="19"/>
      <c r="AZ285" s="41">
        <f>(Table14[[#This Row],[Option 1: Total electricity consumption in kwh per piece]]+AV285)*AW285</f>
        <v>0</v>
      </c>
      <c r="BA285" s="42"/>
      <c r="BB285" s="40"/>
      <c r="BC285" s="40"/>
      <c r="BD285" s="23"/>
      <c r="BE285" s="47">
        <f t="shared" si="10"/>
        <v>0</v>
      </c>
      <c r="BF285" s="20" t="e">
        <f t="shared" si="11"/>
        <v>#DIV/0!</v>
      </c>
    </row>
    <row r="286" spans="1:58" x14ac:dyDescent="0.35">
      <c r="A286" s="19"/>
      <c r="B286" s="19"/>
      <c r="C286" s="19"/>
      <c r="D28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6" s="20">
        <f>Table14[[#This Row],[Net Weight of 1 piece in kg]]+Table14[[#This Row],[Waste in kg per piece (please see waste % per material 1-4)]]</f>
        <v>0</v>
      </c>
      <c r="F286" s="21"/>
      <c r="G286" s="21"/>
      <c r="H286" s="21"/>
      <c r="I286" s="22"/>
      <c r="J286" s="19"/>
      <c r="K286" s="19"/>
      <c r="L286" s="20">
        <f>Table14[[#This Row],[Net Weight of 1 piece in kg]]*Table14[[#This Row],[Material 1 share of total (combined total of all materials shall equal 100%)]]</f>
        <v>0</v>
      </c>
      <c r="M286" s="81"/>
      <c r="N286" s="20">
        <f>(Table14[[#This Row],[Weight Material 1 in kg]]+(Table14[[#This Row],[Weight Material 1 in kg]]*Table14[[#This Row],[How much of material 1 is wasted in production? State in % of Material 1]]))*Table14[[#This Row],[Emission Factor Material 1 in kg CO2-eq/kg]]</f>
        <v>0</v>
      </c>
      <c r="O286" s="21"/>
      <c r="P286" s="21"/>
      <c r="Q286" s="21"/>
      <c r="R286" s="22"/>
      <c r="S286" s="19"/>
      <c r="T286" s="19"/>
      <c r="U286" s="20">
        <f>Table14[[#This Row],[Net Weight of 1 piece in kg]]*O286</f>
        <v>0</v>
      </c>
      <c r="V286" s="81"/>
      <c r="W286" s="20">
        <f>(Table14[[#This Row],[Weight of Material 2 in kg]]*Table14[[#This Row],[How much of material 2 is wasted in production? State in % of Material 2]]+Table14[[#This Row],[Weight of Material 2 in kg]])*Table14[[#This Row],[Emission Factor Material 2 kg CO2-eq/kg]]</f>
        <v>0</v>
      </c>
      <c r="X286" s="23"/>
      <c r="Y286" s="23"/>
      <c r="Z286" s="23"/>
      <c r="AA286" s="22"/>
      <c r="AB286" s="19"/>
      <c r="AC286" s="19"/>
      <c r="AD286" s="20">
        <f>Table14[[#This Row],[Net Weight of 1 piece in kg]]*X286</f>
        <v>0</v>
      </c>
      <c r="AE286" s="81"/>
      <c r="AF286" s="20">
        <f>(Table14[[#This Row],[Weight of Material 3 in kg]]*Table14[[#This Row],[How much of material 3 is wasted in production? State in % of Material 3]]+Table14[[#This Row],[Weight of Material 3 in kg]])*Table14[[#This Row],[Emission Factor Material 3 in kg CO2-eq/kg]]</f>
        <v>0</v>
      </c>
      <c r="AG286" s="23"/>
      <c r="AH286" s="23"/>
      <c r="AI286" s="23"/>
      <c r="AJ286" s="22"/>
      <c r="AK286" s="19"/>
      <c r="AL286" s="19"/>
      <c r="AM286" s="20">
        <f>Table14[[#This Row],[Net Weight of 1 piece in kg]]*Table14[[#This Row],[Material 4 share of total (combined total of all materials shall equal 100%)]]</f>
        <v>0</v>
      </c>
      <c r="AN286" s="81"/>
      <c r="AO286" s="20">
        <f>(Table14[[#This Row],[Weight of Material 4 in kg]]*Table14[[#This Row],[How much of material 4 is wasted in production? State in % of Material 4]]+Table14[[#This Row],[Weight of Material 4 in kg]])*Table14[[#This Row],[Emission Factor Secondary Material 4 in kg CO2-eq/kg]]</f>
        <v>0</v>
      </c>
      <c r="AP286" s="20">
        <f>Table14[[#This Row],[Emissios Material 1 in kg CO2-eq/pc]]+Table14[[#This Row],[emissions Material 2 in kg CO2-eq/pc]]+Table14[[#This Row],[Emisison of Material 3 in kg CO2-eq/pc]]+Table14[[#This Row],[Emissions of Material 4 in kg CO2-eq/pc]]</f>
        <v>0</v>
      </c>
      <c r="AQ286" s="19"/>
      <c r="AR286" s="19"/>
      <c r="AS286" s="24">
        <f>Table14[[#This Row],[Option 1 Processing: electricity consumption per piece in kwh]]+Table14[[#This Row],[Option 1 Processing: additional prodcution process electricity consumption per piece in kwh]]</f>
        <v>0</v>
      </c>
      <c r="AT286" s="40"/>
      <c r="AU286" s="19"/>
      <c r="AV286" s="41">
        <f>IF(Table14[[#This Row],[Option 2 Processing: Hourly eletricity consumption of process]]="",0,Table14[[#This Row],[Option 2 Processing: Hourly eletricity consumption of process]]/Table14[[#This Row],[Option 2: Pieces per hour]])</f>
        <v>0</v>
      </c>
      <c r="AW286" s="19"/>
      <c r="AX286" s="63"/>
      <c r="AY286" s="19"/>
      <c r="AZ286" s="41">
        <f>(Table14[[#This Row],[Option 1: Total electricity consumption in kwh per piece]]+AV286)*AW286</f>
        <v>0</v>
      </c>
      <c r="BA286" s="42"/>
      <c r="BB286" s="40"/>
      <c r="BC286" s="40"/>
      <c r="BD286" s="23"/>
      <c r="BE286" s="47">
        <f t="shared" si="10"/>
        <v>0</v>
      </c>
      <c r="BF286" s="20" t="e">
        <f t="shared" si="11"/>
        <v>#DIV/0!</v>
      </c>
    </row>
    <row r="287" spans="1:58" x14ac:dyDescent="0.35">
      <c r="A287" s="19"/>
      <c r="B287" s="19"/>
      <c r="C287" s="19"/>
      <c r="D28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7" s="20">
        <f>Table14[[#This Row],[Net Weight of 1 piece in kg]]+Table14[[#This Row],[Waste in kg per piece (please see waste % per material 1-4)]]</f>
        <v>0</v>
      </c>
      <c r="F287" s="21"/>
      <c r="G287" s="21"/>
      <c r="H287" s="21"/>
      <c r="I287" s="22"/>
      <c r="J287" s="19"/>
      <c r="K287" s="19"/>
      <c r="L287" s="20">
        <f>Table14[[#This Row],[Net Weight of 1 piece in kg]]*Table14[[#This Row],[Material 1 share of total (combined total of all materials shall equal 100%)]]</f>
        <v>0</v>
      </c>
      <c r="M287" s="81"/>
      <c r="N287" s="20">
        <f>(Table14[[#This Row],[Weight Material 1 in kg]]+(Table14[[#This Row],[Weight Material 1 in kg]]*Table14[[#This Row],[How much of material 1 is wasted in production? State in % of Material 1]]))*Table14[[#This Row],[Emission Factor Material 1 in kg CO2-eq/kg]]</f>
        <v>0</v>
      </c>
      <c r="O287" s="21"/>
      <c r="P287" s="21"/>
      <c r="Q287" s="21"/>
      <c r="R287" s="22"/>
      <c r="S287" s="19"/>
      <c r="T287" s="19"/>
      <c r="U287" s="20">
        <f>Table14[[#This Row],[Net Weight of 1 piece in kg]]*O287</f>
        <v>0</v>
      </c>
      <c r="V287" s="81"/>
      <c r="W287" s="20">
        <f>(Table14[[#This Row],[Weight of Material 2 in kg]]*Table14[[#This Row],[How much of material 2 is wasted in production? State in % of Material 2]]+Table14[[#This Row],[Weight of Material 2 in kg]])*Table14[[#This Row],[Emission Factor Material 2 kg CO2-eq/kg]]</f>
        <v>0</v>
      </c>
      <c r="X287" s="23"/>
      <c r="Y287" s="23"/>
      <c r="Z287" s="23"/>
      <c r="AA287" s="22"/>
      <c r="AB287" s="19"/>
      <c r="AC287" s="19"/>
      <c r="AD287" s="20">
        <f>Table14[[#This Row],[Net Weight of 1 piece in kg]]*X287</f>
        <v>0</v>
      </c>
      <c r="AE287" s="81"/>
      <c r="AF287" s="20">
        <f>(Table14[[#This Row],[Weight of Material 3 in kg]]*Table14[[#This Row],[How much of material 3 is wasted in production? State in % of Material 3]]+Table14[[#This Row],[Weight of Material 3 in kg]])*Table14[[#This Row],[Emission Factor Material 3 in kg CO2-eq/kg]]</f>
        <v>0</v>
      </c>
      <c r="AG287" s="23"/>
      <c r="AH287" s="23"/>
      <c r="AI287" s="23"/>
      <c r="AJ287" s="22"/>
      <c r="AK287" s="19"/>
      <c r="AL287" s="19"/>
      <c r="AM287" s="20">
        <f>Table14[[#This Row],[Net Weight of 1 piece in kg]]*Table14[[#This Row],[Material 4 share of total (combined total of all materials shall equal 100%)]]</f>
        <v>0</v>
      </c>
      <c r="AN287" s="81"/>
      <c r="AO287" s="20">
        <f>(Table14[[#This Row],[Weight of Material 4 in kg]]*Table14[[#This Row],[How much of material 4 is wasted in production? State in % of Material 4]]+Table14[[#This Row],[Weight of Material 4 in kg]])*Table14[[#This Row],[Emission Factor Secondary Material 4 in kg CO2-eq/kg]]</f>
        <v>0</v>
      </c>
      <c r="AP287" s="20">
        <f>Table14[[#This Row],[Emissios Material 1 in kg CO2-eq/pc]]+Table14[[#This Row],[emissions Material 2 in kg CO2-eq/pc]]+Table14[[#This Row],[Emisison of Material 3 in kg CO2-eq/pc]]+Table14[[#This Row],[Emissions of Material 4 in kg CO2-eq/pc]]</f>
        <v>0</v>
      </c>
      <c r="AQ287" s="19"/>
      <c r="AR287" s="19"/>
      <c r="AS287" s="24">
        <f>Table14[[#This Row],[Option 1 Processing: electricity consumption per piece in kwh]]+Table14[[#This Row],[Option 1 Processing: additional prodcution process electricity consumption per piece in kwh]]</f>
        <v>0</v>
      </c>
      <c r="AT287" s="40"/>
      <c r="AU287" s="19"/>
      <c r="AV287" s="41">
        <f>IF(Table14[[#This Row],[Option 2 Processing: Hourly eletricity consumption of process]]="",0,Table14[[#This Row],[Option 2 Processing: Hourly eletricity consumption of process]]/Table14[[#This Row],[Option 2: Pieces per hour]])</f>
        <v>0</v>
      </c>
      <c r="AW287" s="19"/>
      <c r="AX287" s="63"/>
      <c r="AY287" s="19"/>
      <c r="AZ287" s="41">
        <f>(Table14[[#This Row],[Option 1: Total electricity consumption in kwh per piece]]+AV287)*AW287</f>
        <v>0</v>
      </c>
      <c r="BA287" s="42"/>
      <c r="BB287" s="40"/>
      <c r="BC287" s="40"/>
      <c r="BD287" s="23"/>
      <c r="BE287" s="47">
        <f t="shared" si="10"/>
        <v>0</v>
      </c>
      <c r="BF287" s="20" t="e">
        <f t="shared" si="11"/>
        <v>#DIV/0!</v>
      </c>
    </row>
    <row r="288" spans="1:58" x14ac:dyDescent="0.35">
      <c r="A288" s="19"/>
      <c r="B288" s="19"/>
      <c r="C288" s="19"/>
      <c r="D28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8" s="20">
        <f>Table14[[#This Row],[Net Weight of 1 piece in kg]]+Table14[[#This Row],[Waste in kg per piece (please see waste % per material 1-4)]]</f>
        <v>0</v>
      </c>
      <c r="F288" s="21"/>
      <c r="G288" s="21"/>
      <c r="H288" s="21"/>
      <c r="I288" s="22"/>
      <c r="J288" s="19"/>
      <c r="K288" s="19"/>
      <c r="L288" s="20">
        <f>Table14[[#This Row],[Net Weight of 1 piece in kg]]*Table14[[#This Row],[Material 1 share of total (combined total of all materials shall equal 100%)]]</f>
        <v>0</v>
      </c>
      <c r="M288" s="81"/>
      <c r="N288" s="20">
        <f>(Table14[[#This Row],[Weight Material 1 in kg]]+(Table14[[#This Row],[Weight Material 1 in kg]]*Table14[[#This Row],[How much of material 1 is wasted in production? State in % of Material 1]]))*Table14[[#This Row],[Emission Factor Material 1 in kg CO2-eq/kg]]</f>
        <v>0</v>
      </c>
      <c r="O288" s="21"/>
      <c r="P288" s="21"/>
      <c r="Q288" s="21"/>
      <c r="R288" s="22"/>
      <c r="S288" s="19"/>
      <c r="T288" s="19"/>
      <c r="U288" s="20">
        <f>Table14[[#This Row],[Net Weight of 1 piece in kg]]*O288</f>
        <v>0</v>
      </c>
      <c r="V288" s="81"/>
      <c r="W288" s="20">
        <f>(Table14[[#This Row],[Weight of Material 2 in kg]]*Table14[[#This Row],[How much of material 2 is wasted in production? State in % of Material 2]]+Table14[[#This Row],[Weight of Material 2 in kg]])*Table14[[#This Row],[Emission Factor Material 2 kg CO2-eq/kg]]</f>
        <v>0</v>
      </c>
      <c r="X288" s="23"/>
      <c r="Y288" s="23"/>
      <c r="Z288" s="23"/>
      <c r="AA288" s="22"/>
      <c r="AB288" s="19"/>
      <c r="AC288" s="19"/>
      <c r="AD288" s="20">
        <f>Table14[[#This Row],[Net Weight of 1 piece in kg]]*X288</f>
        <v>0</v>
      </c>
      <c r="AE288" s="81"/>
      <c r="AF288" s="20">
        <f>(Table14[[#This Row],[Weight of Material 3 in kg]]*Table14[[#This Row],[How much of material 3 is wasted in production? State in % of Material 3]]+Table14[[#This Row],[Weight of Material 3 in kg]])*Table14[[#This Row],[Emission Factor Material 3 in kg CO2-eq/kg]]</f>
        <v>0</v>
      </c>
      <c r="AG288" s="23"/>
      <c r="AH288" s="23"/>
      <c r="AI288" s="23"/>
      <c r="AJ288" s="22"/>
      <c r="AK288" s="19"/>
      <c r="AL288" s="19"/>
      <c r="AM288" s="20">
        <f>Table14[[#This Row],[Net Weight of 1 piece in kg]]*Table14[[#This Row],[Material 4 share of total (combined total of all materials shall equal 100%)]]</f>
        <v>0</v>
      </c>
      <c r="AN288" s="81"/>
      <c r="AO288" s="20">
        <f>(Table14[[#This Row],[Weight of Material 4 in kg]]*Table14[[#This Row],[How much of material 4 is wasted in production? State in % of Material 4]]+Table14[[#This Row],[Weight of Material 4 in kg]])*Table14[[#This Row],[Emission Factor Secondary Material 4 in kg CO2-eq/kg]]</f>
        <v>0</v>
      </c>
      <c r="AP288" s="20">
        <f>Table14[[#This Row],[Emissios Material 1 in kg CO2-eq/pc]]+Table14[[#This Row],[emissions Material 2 in kg CO2-eq/pc]]+Table14[[#This Row],[Emisison of Material 3 in kg CO2-eq/pc]]+Table14[[#This Row],[Emissions of Material 4 in kg CO2-eq/pc]]</f>
        <v>0</v>
      </c>
      <c r="AQ288" s="19"/>
      <c r="AR288" s="19"/>
      <c r="AS288" s="24">
        <f>Table14[[#This Row],[Option 1 Processing: electricity consumption per piece in kwh]]+Table14[[#This Row],[Option 1 Processing: additional prodcution process electricity consumption per piece in kwh]]</f>
        <v>0</v>
      </c>
      <c r="AT288" s="40"/>
      <c r="AU288" s="19"/>
      <c r="AV288" s="41">
        <f>IF(Table14[[#This Row],[Option 2 Processing: Hourly eletricity consumption of process]]="",0,Table14[[#This Row],[Option 2 Processing: Hourly eletricity consumption of process]]/Table14[[#This Row],[Option 2: Pieces per hour]])</f>
        <v>0</v>
      </c>
      <c r="AW288" s="19"/>
      <c r="AX288" s="63"/>
      <c r="AY288" s="19"/>
      <c r="AZ288" s="41">
        <f>(Table14[[#This Row],[Option 1: Total electricity consumption in kwh per piece]]+AV288)*AW288</f>
        <v>0</v>
      </c>
      <c r="BA288" s="42"/>
      <c r="BB288" s="40"/>
      <c r="BC288" s="40"/>
      <c r="BD288" s="23"/>
      <c r="BE288" s="47">
        <f t="shared" si="10"/>
        <v>0</v>
      </c>
      <c r="BF288" s="20" t="e">
        <f t="shared" si="11"/>
        <v>#DIV/0!</v>
      </c>
    </row>
    <row r="289" spans="1:58" x14ac:dyDescent="0.35">
      <c r="A289" s="19"/>
      <c r="B289" s="19"/>
      <c r="C289" s="19"/>
      <c r="D28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9" s="20">
        <f>Table14[[#This Row],[Net Weight of 1 piece in kg]]+Table14[[#This Row],[Waste in kg per piece (please see waste % per material 1-4)]]</f>
        <v>0</v>
      </c>
      <c r="F289" s="21"/>
      <c r="G289" s="21"/>
      <c r="H289" s="21"/>
      <c r="I289" s="22"/>
      <c r="J289" s="19"/>
      <c r="K289" s="19"/>
      <c r="L289" s="20">
        <f>Table14[[#This Row],[Net Weight of 1 piece in kg]]*Table14[[#This Row],[Material 1 share of total (combined total of all materials shall equal 100%)]]</f>
        <v>0</v>
      </c>
      <c r="M289" s="81"/>
      <c r="N289" s="20">
        <f>(Table14[[#This Row],[Weight Material 1 in kg]]+(Table14[[#This Row],[Weight Material 1 in kg]]*Table14[[#This Row],[How much of material 1 is wasted in production? State in % of Material 1]]))*Table14[[#This Row],[Emission Factor Material 1 in kg CO2-eq/kg]]</f>
        <v>0</v>
      </c>
      <c r="O289" s="21"/>
      <c r="P289" s="21"/>
      <c r="Q289" s="21"/>
      <c r="R289" s="22"/>
      <c r="S289" s="19"/>
      <c r="T289" s="19"/>
      <c r="U289" s="20">
        <f>Table14[[#This Row],[Net Weight of 1 piece in kg]]*O289</f>
        <v>0</v>
      </c>
      <c r="V289" s="81"/>
      <c r="W289" s="20">
        <f>(Table14[[#This Row],[Weight of Material 2 in kg]]*Table14[[#This Row],[How much of material 2 is wasted in production? State in % of Material 2]]+Table14[[#This Row],[Weight of Material 2 in kg]])*Table14[[#This Row],[Emission Factor Material 2 kg CO2-eq/kg]]</f>
        <v>0</v>
      </c>
      <c r="X289" s="23"/>
      <c r="Y289" s="23"/>
      <c r="Z289" s="23"/>
      <c r="AA289" s="22"/>
      <c r="AB289" s="19"/>
      <c r="AC289" s="19"/>
      <c r="AD289" s="20">
        <f>Table14[[#This Row],[Net Weight of 1 piece in kg]]*X289</f>
        <v>0</v>
      </c>
      <c r="AE289" s="81"/>
      <c r="AF289" s="20">
        <f>(Table14[[#This Row],[Weight of Material 3 in kg]]*Table14[[#This Row],[How much of material 3 is wasted in production? State in % of Material 3]]+Table14[[#This Row],[Weight of Material 3 in kg]])*Table14[[#This Row],[Emission Factor Material 3 in kg CO2-eq/kg]]</f>
        <v>0</v>
      </c>
      <c r="AG289" s="23"/>
      <c r="AH289" s="23"/>
      <c r="AI289" s="23"/>
      <c r="AJ289" s="22"/>
      <c r="AK289" s="19"/>
      <c r="AL289" s="19"/>
      <c r="AM289" s="20">
        <f>Table14[[#This Row],[Net Weight of 1 piece in kg]]*Table14[[#This Row],[Material 4 share of total (combined total of all materials shall equal 100%)]]</f>
        <v>0</v>
      </c>
      <c r="AN289" s="81"/>
      <c r="AO289" s="20">
        <f>(Table14[[#This Row],[Weight of Material 4 in kg]]*Table14[[#This Row],[How much of material 4 is wasted in production? State in % of Material 4]]+Table14[[#This Row],[Weight of Material 4 in kg]])*Table14[[#This Row],[Emission Factor Secondary Material 4 in kg CO2-eq/kg]]</f>
        <v>0</v>
      </c>
      <c r="AP289" s="20">
        <f>Table14[[#This Row],[Emissios Material 1 in kg CO2-eq/pc]]+Table14[[#This Row],[emissions Material 2 in kg CO2-eq/pc]]+Table14[[#This Row],[Emisison of Material 3 in kg CO2-eq/pc]]+Table14[[#This Row],[Emissions of Material 4 in kg CO2-eq/pc]]</f>
        <v>0</v>
      </c>
      <c r="AQ289" s="19"/>
      <c r="AR289" s="19"/>
      <c r="AS289" s="24">
        <f>Table14[[#This Row],[Option 1 Processing: electricity consumption per piece in kwh]]+Table14[[#This Row],[Option 1 Processing: additional prodcution process electricity consumption per piece in kwh]]</f>
        <v>0</v>
      </c>
      <c r="AT289" s="40"/>
      <c r="AU289" s="19"/>
      <c r="AV289" s="41">
        <f>IF(Table14[[#This Row],[Option 2 Processing: Hourly eletricity consumption of process]]="",0,Table14[[#This Row],[Option 2 Processing: Hourly eletricity consumption of process]]/Table14[[#This Row],[Option 2: Pieces per hour]])</f>
        <v>0</v>
      </c>
      <c r="AW289" s="19"/>
      <c r="AX289" s="63"/>
      <c r="AY289" s="19"/>
      <c r="AZ289" s="41">
        <f>(Table14[[#This Row],[Option 1: Total electricity consumption in kwh per piece]]+AV289)*AW289</f>
        <v>0</v>
      </c>
      <c r="BA289" s="42"/>
      <c r="BB289" s="40"/>
      <c r="BC289" s="40"/>
      <c r="BD289" s="23"/>
      <c r="BE289" s="47">
        <f t="shared" si="10"/>
        <v>0</v>
      </c>
      <c r="BF289" s="20" t="e">
        <f t="shared" si="11"/>
        <v>#DIV/0!</v>
      </c>
    </row>
    <row r="290" spans="1:58" x14ac:dyDescent="0.35">
      <c r="A290" s="19"/>
      <c r="B290" s="19"/>
      <c r="C290" s="19"/>
      <c r="D29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0" s="20">
        <f>Table14[[#This Row],[Net Weight of 1 piece in kg]]+Table14[[#This Row],[Waste in kg per piece (please see waste % per material 1-4)]]</f>
        <v>0</v>
      </c>
      <c r="F290" s="21"/>
      <c r="G290" s="21"/>
      <c r="H290" s="21"/>
      <c r="I290" s="22"/>
      <c r="J290" s="19"/>
      <c r="K290" s="19"/>
      <c r="L290" s="20">
        <f>Table14[[#This Row],[Net Weight of 1 piece in kg]]*Table14[[#This Row],[Material 1 share of total (combined total of all materials shall equal 100%)]]</f>
        <v>0</v>
      </c>
      <c r="M290" s="81"/>
      <c r="N290" s="20">
        <f>(Table14[[#This Row],[Weight Material 1 in kg]]+(Table14[[#This Row],[Weight Material 1 in kg]]*Table14[[#This Row],[How much of material 1 is wasted in production? State in % of Material 1]]))*Table14[[#This Row],[Emission Factor Material 1 in kg CO2-eq/kg]]</f>
        <v>0</v>
      </c>
      <c r="O290" s="21"/>
      <c r="P290" s="21"/>
      <c r="Q290" s="21"/>
      <c r="R290" s="22"/>
      <c r="S290" s="19"/>
      <c r="T290" s="19"/>
      <c r="U290" s="20">
        <f>Table14[[#This Row],[Net Weight of 1 piece in kg]]*O290</f>
        <v>0</v>
      </c>
      <c r="V290" s="81"/>
      <c r="W290" s="20">
        <f>(Table14[[#This Row],[Weight of Material 2 in kg]]*Table14[[#This Row],[How much of material 2 is wasted in production? State in % of Material 2]]+Table14[[#This Row],[Weight of Material 2 in kg]])*Table14[[#This Row],[Emission Factor Material 2 kg CO2-eq/kg]]</f>
        <v>0</v>
      </c>
      <c r="X290" s="23"/>
      <c r="Y290" s="23"/>
      <c r="Z290" s="23"/>
      <c r="AA290" s="22"/>
      <c r="AB290" s="19"/>
      <c r="AC290" s="19"/>
      <c r="AD290" s="20">
        <f>Table14[[#This Row],[Net Weight of 1 piece in kg]]*X290</f>
        <v>0</v>
      </c>
      <c r="AE290" s="81"/>
      <c r="AF290" s="20">
        <f>(Table14[[#This Row],[Weight of Material 3 in kg]]*Table14[[#This Row],[How much of material 3 is wasted in production? State in % of Material 3]]+Table14[[#This Row],[Weight of Material 3 in kg]])*Table14[[#This Row],[Emission Factor Material 3 in kg CO2-eq/kg]]</f>
        <v>0</v>
      </c>
      <c r="AG290" s="23"/>
      <c r="AH290" s="23"/>
      <c r="AI290" s="23"/>
      <c r="AJ290" s="22"/>
      <c r="AK290" s="19"/>
      <c r="AL290" s="19"/>
      <c r="AM290" s="20">
        <f>Table14[[#This Row],[Net Weight of 1 piece in kg]]*Table14[[#This Row],[Material 4 share of total (combined total of all materials shall equal 100%)]]</f>
        <v>0</v>
      </c>
      <c r="AN290" s="81"/>
      <c r="AO290" s="20">
        <f>(Table14[[#This Row],[Weight of Material 4 in kg]]*Table14[[#This Row],[How much of material 4 is wasted in production? State in % of Material 4]]+Table14[[#This Row],[Weight of Material 4 in kg]])*Table14[[#This Row],[Emission Factor Secondary Material 4 in kg CO2-eq/kg]]</f>
        <v>0</v>
      </c>
      <c r="AP290" s="20">
        <f>Table14[[#This Row],[Emissios Material 1 in kg CO2-eq/pc]]+Table14[[#This Row],[emissions Material 2 in kg CO2-eq/pc]]+Table14[[#This Row],[Emisison of Material 3 in kg CO2-eq/pc]]+Table14[[#This Row],[Emissions of Material 4 in kg CO2-eq/pc]]</f>
        <v>0</v>
      </c>
      <c r="AQ290" s="19"/>
      <c r="AR290" s="19"/>
      <c r="AS290" s="24">
        <f>Table14[[#This Row],[Option 1 Processing: electricity consumption per piece in kwh]]+Table14[[#This Row],[Option 1 Processing: additional prodcution process electricity consumption per piece in kwh]]</f>
        <v>0</v>
      </c>
      <c r="AT290" s="40"/>
      <c r="AU290" s="19"/>
      <c r="AV290" s="41">
        <f>IF(Table14[[#This Row],[Option 2 Processing: Hourly eletricity consumption of process]]="",0,Table14[[#This Row],[Option 2 Processing: Hourly eletricity consumption of process]]/Table14[[#This Row],[Option 2: Pieces per hour]])</f>
        <v>0</v>
      </c>
      <c r="AW290" s="19"/>
      <c r="AX290" s="63"/>
      <c r="AY290" s="19"/>
      <c r="AZ290" s="41">
        <f>(Table14[[#This Row],[Option 1: Total electricity consumption in kwh per piece]]+AV290)*AW290</f>
        <v>0</v>
      </c>
      <c r="BA290" s="42"/>
      <c r="BB290" s="40"/>
      <c r="BC290" s="40"/>
      <c r="BD290" s="23"/>
      <c r="BE290" s="47">
        <f t="shared" si="10"/>
        <v>0</v>
      </c>
      <c r="BF290" s="20" t="e">
        <f t="shared" si="11"/>
        <v>#DIV/0!</v>
      </c>
    </row>
    <row r="291" spans="1:58" x14ac:dyDescent="0.35">
      <c r="A291" s="19"/>
      <c r="B291" s="19"/>
      <c r="C291" s="19"/>
      <c r="D29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1" s="20">
        <f>Table14[[#This Row],[Net Weight of 1 piece in kg]]+Table14[[#This Row],[Waste in kg per piece (please see waste % per material 1-4)]]</f>
        <v>0</v>
      </c>
      <c r="F291" s="21"/>
      <c r="G291" s="21"/>
      <c r="H291" s="21"/>
      <c r="I291" s="22"/>
      <c r="J291" s="19"/>
      <c r="K291" s="19"/>
      <c r="L291" s="20">
        <f>Table14[[#This Row],[Net Weight of 1 piece in kg]]*Table14[[#This Row],[Material 1 share of total (combined total of all materials shall equal 100%)]]</f>
        <v>0</v>
      </c>
      <c r="M291" s="81"/>
      <c r="N291" s="20">
        <f>(Table14[[#This Row],[Weight Material 1 in kg]]+(Table14[[#This Row],[Weight Material 1 in kg]]*Table14[[#This Row],[How much of material 1 is wasted in production? State in % of Material 1]]))*Table14[[#This Row],[Emission Factor Material 1 in kg CO2-eq/kg]]</f>
        <v>0</v>
      </c>
      <c r="O291" s="21"/>
      <c r="P291" s="21"/>
      <c r="Q291" s="21"/>
      <c r="R291" s="22"/>
      <c r="S291" s="19"/>
      <c r="T291" s="19"/>
      <c r="U291" s="20">
        <f>Table14[[#This Row],[Net Weight of 1 piece in kg]]*O291</f>
        <v>0</v>
      </c>
      <c r="V291" s="81"/>
      <c r="W291" s="20">
        <f>(Table14[[#This Row],[Weight of Material 2 in kg]]*Table14[[#This Row],[How much of material 2 is wasted in production? State in % of Material 2]]+Table14[[#This Row],[Weight of Material 2 in kg]])*Table14[[#This Row],[Emission Factor Material 2 kg CO2-eq/kg]]</f>
        <v>0</v>
      </c>
      <c r="X291" s="23"/>
      <c r="Y291" s="23"/>
      <c r="Z291" s="23"/>
      <c r="AA291" s="22"/>
      <c r="AB291" s="19"/>
      <c r="AC291" s="19"/>
      <c r="AD291" s="20">
        <f>Table14[[#This Row],[Net Weight of 1 piece in kg]]*X291</f>
        <v>0</v>
      </c>
      <c r="AE291" s="81"/>
      <c r="AF291" s="20">
        <f>(Table14[[#This Row],[Weight of Material 3 in kg]]*Table14[[#This Row],[How much of material 3 is wasted in production? State in % of Material 3]]+Table14[[#This Row],[Weight of Material 3 in kg]])*Table14[[#This Row],[Emission Factor Material 3 in kg CO2-eq/kg]]</f>
        <v>0</v>
      </c>
      <c r="AG291" s="23"/>
      <c r="AH291" s="23"/>
      <c r="AI291" s="23"/>
      <c r="AJ291" s="22"/>
      <c r="AK291" s="19"/>
      <c r="AL291" s="19"/>
      <c r="AM291" s="20">
        <f>Table14[[#This Row],[Net Weight of 1 piece in kg]]*Table14[[#This Row],[Material 4 share of total (combined total of all materials shall equal 100%)]]</f>
        <v>0</v>
      </c>
      <c r="AN291" s="81"/>
      <c r="AO291" s="20">
        <f>(Table14[[#This Row],[Weight of Material 4 in kg]]*Table14[[#This Row],[How much of material 4 is wasted in production? State in % of Material 4]]+Table14[[#This Row],[Weight of Material 4 in kg]])*Table14[[#This Row],[Emission Factor Secondary Material 4 in kg CO2-eq/kg]]</f>
        <v>0</v>
      </c>
      <c r="AP291" s="20">
        <f>Table14[[#This Row],[Emissios Material 1 in kg CO2-eq/pc]]+Table14[[#This Row],[emissions Material 2 in kg CO2-eq/pc]]+Table14[[#This Row],[Emisison of Material 3 in kg CO2-eq/pc]]+Table14[[#This Row],[Emissions of Material 4 in kg CO2-eq/pc]]</f>
        <v>0</v>
      </c>
      <c r="AQ291" s="19"/>
      <c r="AR291" s="19"/>
      <c r="AS291" s="24">
        <f>Table14[[#This Row],[Option 1 Processing: electricity consumption per piece in kwh]]+Table14[[#This Row],[Option 1 Processing: additional prodcution process electricity consumption per piece in kwh]]</f>
        <v>0</v>
      </c>
      <c r="AT291" s="40"/>
      <c r="AU291" s="19"/>
      <c r="AV291" s="41">
        <f>IF(Table14[[#This Row],[Option 2 Processing: Hourly eletricity consumption of process]]="",0,Table14[[#This Row],[Option 2 Processing: Hourly eletricity consumption of process]]/Table14[[#This Row],[Option 2: Pieces per hour]])</f>
        <v>0</v>
      </c>
      <c r="AW291" s="19"/>
      <c r="AX291" s="63"/>
      <c r="AY291" s="19"/>
      <c r="AZ291" s="41">
        <f>(Table14[[#This Row],[Option 1: Total electricity consumption in kwh per piece]]+AV291)*AW291</f>
        <v>0</v>
      </c>
      <c r="BA291" s="42"/>
      <c r="BB291" s="40"/>
      <c r="BC291" s="40"/>
      <c r="BD291" s="23"/>
      <c r="BE291" s="47">
        <f t="shared" si="10"/>
        <v>0</v>
      </c>
      <c r="BF291" s="20" t="e">
        <f t="shared" si="11"/>
        <v>#DIV/0!</v>
      </c>
    </row>
    <row r="292" spans="1:58" x14ac:dyDescent="0.35">
      <c r="A292" s="19"/>
      <c r="B292" s="19"/>
      <c r="C292" s="19"/>
      <c r="D29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2" s="20">
        <f>Table14[[#This Row],[Net Weight of 1 piece in kg]]+Table14[[#This Row],[Waste in kg per piece (please see waste % per material 1-4)]]</f>
        <v>0</v>
      </c>
      <c r="F292" s="21"/>
      <c r="G292" s="21"/>
      <c r="H292" s="21"/>
      <c r="I292" s="22"/>
      <c r="J292" s="19"/>
      <c r="K292" s="19"/>
      <c r="L292" s="20">
        <f>Table14[[#This Row],[Net Weight of 1 piece in kg]]*Table14[[#This Row],[Material 1 share of total (combined total of all materials shall equal 100%)]]</f>
        <v>0</v>
      </c>
      <c r="M292" s="81"/>
      <c r="N292" s="20">
        <f>(Table14[[#This Row],[Weight Material 1 in kg]]+(Table14[[#This Row],[Weight Material 1 in kg]]*Table14[[#This Row],[How much of material 1 is wasted in production? State in % of Material 1]]))*Table14[[#This Row],[Emission Factor Material 1 in kg CO2-eq/kg]]</f>
        <v>0</v>
      </c>
      <c r="O292" s="21"/>
      <c r="P292" s="21"/>
      <c r="Q292" s="21"/>
      <c r="R292" s="22"/>
      <c r="S292" s="19"/>
      <c r="T292" s="19"/>
      <c r="U292" s="20">
        <f>Table14[[#This Row],[Net Weight of 1 piece in kg]]*O292</f>
        <v>0</v>
      </c>
      <c r="V292" s="81"/>
      <c r="W292" s="20">
        <f>(Table14[[#This Row],[Weight of Material 2 in kg]]*Table14[[#This Row],[How much of material 2 is wasted in production? State in % of Material 2]]+Table14[[#This Row],[Weight of Material 2 in kg]])*Table14[[#This Row],[Emission Factor Material 2 kg CO2-eq/kg]]</f>
        <v>0</v>
      </c>
      <c r="X292" s="23"/>
      <c r="Y292" s="23"/>
      <c r="Z292" s="23"/>
      <c r="AA292" s="22"/>
      <c r="AB292" s="19"/>
      <c r="AC292" s="19"/>
      <c r="AD292" s="20">
        <f>Table14[[#This Row],[Net Weight of 1 piece in kg]]*X292</f>
        <v>0</v>
      </c>
      <c r="AE292" s="81"/>
      <c r="AF292" s="20">
        <f>(Table14[[#This Row],[Weight of Material 3 in kg]]*Table14[[#This Row],[How much of material 3 is wasted in production? State in % of Material 3]]+Table14[[#This Row],[Weight of Material 3 in kg]])*Table14[[#This Row],[Emission Factor Material 3 in kg CO2-eq/kg]]</f>
        <v>0</v>
      </c>
      <c r="AG292" s="23"/>
      <c r="AH292" s="23"/>
      <c r="AI292" s="23"/>
      <c r="AJ292" s="22"/>
      <c r="AK292" s="19"/>
      <c r="AL292" s="19"/>
      <c r="AM292" s="20">
        <f>Table14[[#This Row],[Net Weight of 1 piece in kg]]*Table14[[#This Row],[Material 4 share of total (combined total of all materials shall equal 100%)]]</f>
        <v>0</v>
      </c>
      <c r="AN292" s="81"/>
      <c r="AO292" s="20">
        <f>(Table14[[#This Row],[Weight of Material 4 in kg]]*Table14[[#This Row],[How much of material 4 is wasted in production? State in % of Material 4]]+Table14[[#This Row],[Weight of Material 4 in kg]])*Table14[[#This Row],[Emission Factor Secondary Material 4 in kg CO2-eq/kg]]</f>
        <v>0</v>
      </c>
      <c r="AP292" s="20">
        <f>Table14[[#This Row],[Emissios Material 1 in kg CO2-eq/pc]]+Table14[[#This Row],[emissions Material 2 in kg CO2-eq/pc]]+Table14[[#This Row],[Emisison of Material 3 in kg CO2-eq/pc]]+Table14[[#This Row],[Emissions of Material 4 in kg CO2-eq/pc]]</f>
        <v>0</v>
      </c>
      <c r="AQ292" s="19"/>
      <c r="AR292" s="19"/>
      <c r="AS292" s="24">
        <f>Table14[[#This Row],[Option 1 Processing: electricity consumption per piece in kwh]]+Table14[[#This Row],[Option 1 Processing: additional prodcution process electricity consumption per piece in kwh]]</f>
        <v>0</v>
      </c>
      <c r="AT292" s="40"/>
      <c r="AU292" s="19"/>
      <c r="AV292" s="41">
        <f>IF(Table14[[#This Row],[Option 2 Processing: Hourly eletricity consumption of process]]="",0,Table14[[#This Row],[Option 2 Processing: Hourly eletricity consumption of process]]/Table14[[#This Row],[Option 2: Pieces per hour]])</f>
        <v>0</v>
      </c>
      <c r="AW292" s="19"/>
      <c r="AX292" s="63"/>
      <c r="AY292" s="19"/>
      <c r="AZ292" s="41">
        <f>(Table14[[#This Row],[Option 1: Total electricity consumption in kwh per piece]]+AV292)*AW292</f>
        <v>0</v>
      </c>
      <c r="BA292" s="42"/>
      <c r="BB292" s="40"/>
      <c r="BC292" s="40"/>
      <c r="BD292" s="23"/>
      <c r="BE292" s="47">
        <f t="shared" si="10"/>
        <v>0</v>
      </c>
      <c r="BF292" s="20" t="e">
        <f t="shared" si="11"/>
        <v>#DIV/0!</v>
      </c>
    </row>
    <row r="293" spans="1:58" x14ac:dyDescent="0.35">
      <c r="A293" s="19"/>
      <c r="B293" s="19"/>
      <c r="C293" s="19"/>
      <c r="D29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3" s="20">
        <f>Table14[[#This Row],[Net Weight of 1 piece in kg]]+Table14[[#This Row],[Waste in kg per piece (please see waste % per material 1-4)]]</f>
        <v>0</v>
      </c>
      <c r="F293" s="21"/>
      <c r="G293" s="21"/>
      <c r="H293" s="21"/>
      <c r="I293" s="22"/>
      <c r="J293" s="19"/>
      <c r="K293" s="19"/>
      <c r="L293" s="20">
        <f>Table14[[#This Row],[Net Weight of 1 piece in kg]]*Table14[[#This Row],[Material 1 share of total (combined total of all materials shall equal 100%)]]</f>
        <v>0</v>
      </c>
      <c r="M293" s="81"/>
      <c r="N293" s="20">
        <f>(Table14[[#This Row],[Weight Material 1 in kg]]+(Table14[[#This Row],[Weight Material 1 in kg]]*Table14[[#This Row],[How much of material 1 is wasted in production? State in % of Material 1]]))*Table14[[#This Row],[Emission Factor Material 1 in kg CO2-eq/kg]]</f>
        <v>0</v>
      </c>
      <c r="O293" s="21"/>
      <c r="P293" s="21"/>
      <c r="Q293" s="21"/>
      <c r="R293" s="22"/>
      <c r="S293" s="19"/>
      <c r="T293" s="19"/>
      <c r="U293" s="20">
        <f>Table14[[#This Row],[Net Weight of 1 piece in kg]]*O293</f>
        <v>0</v>
      </c>
      <c r="V293" s="81"/>
      <c r="W293" s="20">
        <f>(Table14[[#This Row],[Weight of Material 2 in kg]]*Table14[[#This Row],[How much of material 2 is wasted in production? State in % of Material 2]]+Table14[[#This Row],[Weight of Material 2 in kg]])*Table14[[#This Row],[Emission Factor Material 2 kg CO2-eq/kg]]</f>
        <v>0</v>
      </c>
      <c r="X293" s="23"/>
      <c r="Y293" s="23"/>
      <c r="Z293" s="23"/>
      <c r="AA293" s="22"/>
      <c r="AB293" s="19"/>
      <c r="AC293" s="19"/>
      <c r="AD293" s="20">
        <f>Table14[[#This Row],[Net Weight of 1 piece in kg]]*X293</f>
        <v>0</v>
      </c>
      <c r="AE293" s="81"/>
      <c r="AF293" s="20">
        <f>(Table14[[#This Row],[Weight of Material 3 in kg]]*Table14[[#This Row],[How much of material 3 is wasted in production? State in % of Material 3]]+Table14[[#This Row],[Weight of Material 3 in kg]])*Table14[[#This Row],[Emission Factor Material 3 in kg CO2-eq/kg]]</f>
        <v>0</v>
      </c>
      <c r="AG293" s="23"/>
      <c r="AH293" s="23"/>
      <c r="AI293" s="23"/>
      <c r="AJ293" s="22"/>
      <c r="AK293" s="19"/>
      <c r="AL293" s="19"/>
      <c r="AM293" s="20">
        <f>Table14[[#This Row],[Net Weight of 1 piece in kg]]*Table14[[#This Row],[Material 4 share of total (combined total of all materials shall equal 100%)]]</f>
        <v>0</v>
      </c>
      <c r="AN293" s="81"/>
      <c r="AO293" s="20">
        <f>(Table14[[#This Row],[Weight of Material 4 in kg]]*Table14[[#This Row],[How much of material 4 is wasted in production? State in % of Material 4]]+Table14[[#This Row],[Weight of Material 4 in kg]])*Table14[[#This Row],[Emission Factor Secondary Material 4 in kg CO2-eq/kg]]</f>
        <v>0</v>
      </c>
      <c r="AP293" s="20">
        <f>Table14[[#This Row],[Emissios Material 1 in kg CO2-eq/pc]]+Table14[[#This Row],[emissions Material 2 in kg CO2-eq/pc]]+Table14[[#This Row],[Emisison of Material 3 in kg CO2-eq/pc]]+Table14[[#This Row],[Emissions of Material 4 in kg CO2-eq/pc]]</f>
        <v>0</v>
      </c>
      <c r="AQ293" s="19"/>
      <c r="AR293" s="19"/>
      <c r="AS293" s="24">
        <f>Table14[[#This Row],[Option 1 Processing: electricity consumption per piece in kwh]]+Table14[[#This Row],[Option 1 Processing: additional prodcution process electricity consumption per piece in kwh]]</f>
        <v>0</v>
      </c>
      <c r="AT293" s="40"/>
      <c r="AU293" s="19"/>
      <c r="AV293" s="41">
        <f>IF(Table14[[#This Row],[Option 2 Processing: Hourly eletricity consumption of process]]="",0,Table14[[#This Row],[Option 2 Processing: Hourly eletricity consumption of process]]/Table14[[#This Row],[Option 2: Pieces per hour]])</f>
        <v>0</v>
      </c>
      <c r="AW293" s="19"/>
      <c r="AX293" s="63"/>
      <c r="AY293" s="19"/>
      <c r="AZ293" s="41">
        <f>(Table14[[#This Row],[Option 1: Total electricity consumption in kwh per piece]]+AV293)*AW293</f>
        <v>0</v>
      </c>
      <c r="BA293" s="42"/>
      <c r="BB293" s="40"/>
      <c r="BC293" s="40"/>
      <c r="BD293" s="23"/>
      <c r="BE293" s="47">
        <f t="shared" si="10"/>
        <v>0</v>
      </c>
      <c r="BF293" s="20" t="e">
        <f t="shared" si="11"/>
        <v>#DIV/0!</v>
      </c>
    </row>
    <row r="294" spans="1:58" x14ac:dyDescent="0.35">
      <c r="A294" s="19"/>
      <c r="B294" s="19"/>
      <c r="C294" s="19"/>
      <c r="D29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4" s="20">
        <f>Table14[[#This Row],[Net Weight of 1 piece in kg]]+Table14[[#This Row],[Waste in kg per piece (please see waste % per material 1-4)]]</f>
        <v>0</v>
      </c>
      <c r="F294" s="21"/>
      <c r="G294" s="21"/>
      <c r="H294" s="21"/>
      <c r="I294" s="22"/>
      <c r="J294" s="19"/>
      <c r="K294" s="19"/>
      <c r="L294" s="20">
        <f>Table14[[#This Row],[Net Weight of 1 piece in kg]]*Table14[[#This Row],[Material 1 share of total (combined total of all materials shall equal 100%)]]</f>
        <v>0</v>
      </c>
      <c r="M294" s="81"/>
      <c r="N294" s="20">
        <f>(Table14[[#This Row],[Weight Material 1 in kg]]+(Table14[[#This Row],[Weight Material 1 in kg]]*Table14[[#This Row],[How much of material 1 is wasted in production? State in % of Material 1]]))*Table14[[#This Row],[Emission Factor Material 1 in kg CO2-eq/kg]]</f>
        <v>0</v>
      </c>
      <c r="O294" s="21"/>
      <c r="P294" s="21"/>
      <c r="Q294" s="21"/>
      <c r="R294" s="22"/>
      <c r="S294" s="19"/>
      <c r="T294" s="19"/>
      <c r="U294" s="20">
        <f>Table14[[#This Row],[Net Weight of 1 piece in kg]]*O294</f>
        <v>0</v>
      </c>
      <c r="V294" s="81"/>
      <c r="W294" s="20">
        <f>(Table14[[#This Row],[Weight of Material 2 in kg]]*Table14[[#This Row],[How much of material 2 is wasted in production? State in % of Material 2]]+Table14[[#This Row],[Weight of Material 2 in kg]])*Table14[[#This Row],[Emission Factor Material 2 kg CO2-eq/kg]]</f>
        <v>0</v>
      </c>
      <c r="X294" s="23"/>
      <c r="Y294" s="23"/>
      <c r="Z294" s="23"/>
      <c r="AA294" s="22"/>
      <c r="AB294" s="19"/>
      <c r="AC294" s="19"/>
      <c r="AD294" s="20">
        <f>Table14[[#This Row],[Net Weight of 1 piece in kg]]*X294</f>
        <v>0</v>
      </c>
      <c r="AE294" s="81"/>
      <c r="AF294" s="20">
        <f>(Table14[[#This Row],[Weight of Material 3 in kg]]*Table14[[#This Row],[How much of material 3 is wasted in production? State in % of Material 3]]+Table14[[#This Row],[Weight of Material 3 in kg]])*Table14[[#This Row],[Emission Factor Material 3 in kg CO2-eq/kg]]</f>
        <v>0</v>
      </c>
      <c r="AG294" s="23"/>
      <c r="AH294" s="23"/>
      <c r="AI294" s="23"/>
      <c r="AJ294" s="22"/>
      <c r="AK294" s="19"/>
      <c r="AL294" s="19"/>
      <c r="AM294" s="20">
        <f>Table14[[#This Row],[Net Weight of 1 piece in kg]]*Table14[[#This Row],[Material 4 share of total (combined total of all materials shall equal 100%)]]</f>
        <v>0</v>
      </c>
      <c r="AN294" s="81"/>
      <c r="AO294" s="20">
        <f>(Table14[[#This Row],[Weight of Material 4 in kg]]*Table14[[#This Row],[How much of material 4 is wasted in production? State in % of Material 4]]+Table14[[#This Row],[Weight of Material 4 in kg]])*Table14[[#This Row],[Emission Factor Secondary Material 4 in kg CO2-eq/kg]]</f>
        <v>0</v>
      </c>
      <c r="AP294" s="20">
        <f>Table14[[#This Row],[Emissios Material 1 in kg CO2-eq/pc]]+Table14[[#This Row],[emissions Material 2 in kg CO2-eq/pc]]+Table14[[#This Row],[Emisison of Material 3 in kg CO2-eq/pc]]+Table14[[#This Row],[Emissions of Material 4 in kg CO2-eq/pc]]</f>
        <v>0</v>
      </c>
      <c r="AQ294" s="19"/>
      <c r="AR294" s="19"/>
      <c r="AS294" s="24">
        <f>Table14[[#This Row],[Option 1 Processing: electricity consumption per piece in kwh]]+Table14[[#This Row],[Option 1 Processing: additional prodcution process electricity consumption per piece in kwh]]</f>
        <v>0</v>
      </c>
      <c r="AT294" s="40"/>
      <c r="AU294" s="19"/>
      <c r="AV294" s="41">
        <f>IF(Table14[[#This Row],[Option 2 Processing: Hourly eletricity consumption of process]]="",0,Table14[[#This Row],[Option 2 Processing: Hourly eletricity consumption of process]]/Table14[[#This Row],[Option 2: Pieces per hour]])</f>
        <v>0</v>
      </c>
      <c r="AW294" s="19"/>
      <c r="AX294" s="63"/>
      <c r="AY294" s="19"/>
      <c r="AZ294" s="41">
        <f>(Table14[[#This Row],[Option 1: Total electricity consumption in kwh per piece]]+AV294)*AW294</f>
        <v>0</v>
      </c>
      <c r="BA294" s="42"/>
      <c r="BB294" s="40"/>
      <c r="BC294" s="40"/>
      <c r="BD294" s="23"/>
      <c r="BE294" s="47">
        <f t="shared" si="10"/>
        <v>0</v>
      </c>
      <c r="BF294" s="20" t="e">
        <f t="shared" si="11"/>
        <v>#DIV/0!</v>
      </c>
    </row>
    <row r="295" spans="1:58" x14ac:dyDescent="0.35">
      <c r="A295" s="19"/>
      <c r="B295" s="19"/>
      <c r="C295" s="19"/>
      <c r="D29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5" s="20">
        <f>Table14[[#This Row],[Net Weight of 1 piece in kg]]+Table14[[#This Row],[Waste in kg per piece (please see waste % per material 1-4)]]</f>
        <v>0</v>
      </c>
      <c r="F295" s="21"/>
      <c r="G295" s="21"/>
      <c r="H295" s="21"/>
      <c r="I295" s="22"/>
      <c r="J295" s="19"/>
      <c r="K295" s="19"/>
      <c r="L295" s="20">
        <f>Table14[[#This Row],[Net Weight of 1 piece in kg]]*Table14[[#This Row],[Material 1 share of total (combined total of all materials shall equal 100%)]]</f>
        <v>0</v>
      </c>
      <c r="M295" s="81"/>
      <c r="N295" s="20">
        <f>(Table14[[#This Row],[Weight Material 1 in kg]]+(Table14[[#This Row],[Weight Material 1 in kg]]*Table14[[#This Row],[How much of material 1 is wasted in production? State in % of Material 1]]))*Table14[[#This Row],[Emission Factor Material 1 in kg CO2-eq/kg]]</f>
        <v>0</v>
      </c>
      <c r="O295" s="21"/>
      <c r="P295" s="21"/>
      <c r="Q295" s="21"/>
      <c r="R295" s="22"/>
      <c r="S295" s="19"/>
      <c r="T295" s="19"/>
      <c r="U295" s="20">
        <f>Table14[[#This Row],[Net Weight of 1 piece in kg]]*O295</f>
        <v>0</v>
      </c>
      <c r="V295" s="81"/>
      <c r="W295" s="20">
        <f>(Table14[[#This Row],[Weight of Material 2 in kg]]*Table14[[#This Row],[How much of material 2 is wasted in production? State in % of Material 2]]+Table14[[#This Row],[Weight of Material 2 in kg]])*Table14[[#This Row],[Emission Factor Material 2 kg CO2-eq/kg]]</f>
        <v>0</v>
      </c>
      <c r="X295" s="23"/>
      <c r="Y295" s="23"/>
      <c r="Z295" s="23"/>
      <c r="AA295" s="22"/>
      <c r="AB295" s="19"/>
      <c r="AC295" s="19"/>
      <c r="AD295" s="20">
        <f>Table14[[#This Row],[Net Weight of 1 piece in kg]]*X295</f>
        <v>0</v>
      </c>
      <c r="AE295" s="81"/>
      <c r="AF295" s="20">
        <f>(Table14[[#This Row],[Weight of Material 3 in kg]]*Table14[[#This Row],[How much of material 3 is wasted in production? State in % of Material 3]]+Table14[[#This Row],[Weight of Material 3 in kg]])*Table14[[#This Row],[Emission Factor Material 3 in kg CO2-eq/kg]]</f>
        <v>0</v>
      </c>
      <c r="AG295" s="23"/>
      <c r="AH295" s="23"/>
      <c r="AI295" s="23"/>
      <c r="AJ295" s="22"/>
      <c r="AK295" s="19"/>
      <c r="AL295" s="19"/>
      <c r="AM295" s="20">
        <f>Table14[[#This Row],[Net Weight of 1 piece in kg]]*Table14[[#This Row],[Material 4 share of total (combined total of all materials shall equal 100%)]]</f>
        <v>0</v>
      </c>
      <c r="AN295" s="81"/>
      <c r="AO295" s="20">
        <f>(Table14[[#This Row],[Weight of Material 4 in kg]]*Table14[[#This Row],[How much of material 4 is wasted in production? State in % of Material 4]]+Table14[[#This Row],[Weight of Material 4 in kg]])*Table14[[#This Row],[Emission Factor Secondary Material 4 in kg CO2-eq/kg]]</f>
        <v>0</v>
      </c>
      <c r="AP295" s="20">
        <f>Table14[[#This Row],[Emissios Material 1 in kg CO2-eq/pc]]+Table14[[#This Row],[emissions Material 2 in kg CO2-eq/pc]]+Table14[[#This Row],[Emisison of Material 3 in kg CO2-eq/pc]]+Table14[[#This Row],[Emissions of Material 4 in kg CO2-eq/pc]]</f>
        <v>0</v>
      </c>
      <c r="AQ295" s="19"/>
      <c r="AR295" s="19"/>
      <c r="AS295" s="24">
        <f>Table14[[#This Row],[Option 1 Processing: electricity consumption per piece in kwh]]+Table14[[#This Row],[Option 1 Processing: additional prodcution process electricity consumption per piece in kwh]]</f>
        <v>0</v>
      </c>
      <c r="AT295" s="40"/>
      <c r="AU295" s="19"/>
      <c r="AV295" s="41">
        <f>IF(Table14[[#This Row],[Option 2 Processing: Hourly eletricity consumption of process]]="",0,Table14[[#This Row],[Option 2 Processing: Hourly eletricity consumption of process]]/Table14[[#This Row],[Option 2: Pieces per hour]])</f>
        <v>0</v>
      </c>
      <c r="AW295" s="19"/>
      <c r="AX295" s="63"/>
      <c r="AY295" s="19"/>
      <c r="AZ295" s="41">
        <f>(Table14[[#This Row],[Option 1: Total electricity consumption in kwh per piece]]+AV295)*AW295</f>
        <v>0</v>
      </c>
      <c r="BA295" s="42"/>
      <c r="BB295" s="40"/>
      <c r="BC295" s="40"/>
      <c r="BD295" s="23"/>
      <c r="BE295" s="47">
        <f t="shared" si="10"/>
        <v>0</v>
      </c>
      <c r="BF295" s="20" t="e">
        <f t="shared" si="11"/>
        <v>#DIV/0!</v>
      </c>
    </row>
    <row r="296" spans="1:58" x14ac:dyDescent="0.35">
      <c r="A296" s="19"/>
      <c r="B296" s="19"/>
      <c r="C296" s="19"/>
      <c r="D29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6" s="20">
        <f>Table14[[#This Row],[Net Weight of 1 piece in kg]]+Table14[[#This Row],[Waste in kg per piece (please see waste % per material 1-4)]]</f>
        <v>0</v>
      </c>
      <c r="F296" s="21"/>
      <c r="G296" s="21"/>
      <c r="H296" s="21"/>
      <c r="I296" s="22"/>
      <c r="J296" s="19"/>
      <c r="K296" s="19"/>
      <c r="L296" s="20">
        <f>Table14[[#This Row],[Net Weight of 1 piece in kg]]*Table14[[#This Row],[Material 1 share of total (combined total of all materials shall equal 100%)]]</f>
        <v>0</v>
      </c>
      <c r="M296" s="81"/>
      <c r="N296" s="20">
        <f>(Table14[[#This Row],[Weight Material 1 in kg]]+(Table14[[#This Row],[Weight Material 1 in kg]]*Table14[[#This Row],[How much of material 1 is wasted in production? State in % of Material 1]]))*Table14[[#This Row],[Emission Factor Material 1 in kg CO2-eq/kg]]</f>
        <v>0</v>
      </c>
      <c r="O296" s="21"/>
      <c r="P296" s="21"/>
      <c r="Q296" s="21"/>
      <c r="R296" s="22"/>
      <c r="S296" s="19"/>
      <c r="T296" s="19"/>
      <c r="U296" s="20">
        <f>Table14[[#This Row],[Net Weight of 1 piece in kg]]*O296</f>
        <v>0</v>
      </c>
      <c r="V296" s="81"/>
      <c r="W296" s="20">
        <f>(Table14[[#This Row],[Weight of Material 2 in kg]]*Table14[[#This Row],[How much of material 2 is wasted in production? State in % of Material 2]]+Table14[[#This Row],[Weight of Material 2 in kg]])*Table14[[#This Row],[Emission Factor Material 2 kg CO2-eq/kg]]</f>
        <v>0</v>
      </c>
      <c r="X296" s="23"/>
      <c r="Y296" s="23"/>
      <c r="Z296" s="23"/>
      <c r="AA296" s="22"/>
      <c r="AB296" s="19"/>
      <c r="AC296" s="19"/>
      <c r="AD296" s="20">
        <f>Table14[[#This Row],[Net Weight of 1 piece in kg]]*X296</f>
        <v>0</v>
      </c>
      <c r="AE296" s="81"/>
      <c r="AF296" s="20">
        <f>(Table14[[#This Row],[Weight of Material 3 in kg]]*Table14[[#This Row],[How much of material 3 is wasted in production? State in % of Material 3]]+Table14[[#This Row],[Weight of Material 3 in kg]])*Table14[[#This Row],[Emission Factor Material 3 in kg CO2-eq/kg]]</f>
        <v>0</v>
      </c>
      <c r="AG296" s="23"/>
      <c r="AH296" s="23"/>
      <c r="AI296" s="23"/>
      <c r="AJ296" s="22"/>
      <c r="AK296" s="19"/>
      <c r="AL296" s="19"/>
      <c r="AM296" s="20">
        <f>Table14[[#This Row],[Net Weight of 1 piece in kg]]*Table14[[#This Row],[Material 4 share of total (combined total of all materials shall equal 100%)]]</f>
        <v>0</v>
      </c>
      <c r="AN296" s="81"/>
      <c r="AO296" s="20">
        <f>(Table14[[#This Row],[Weight of Material 4 in kg]]*Table14[[#This Row],[How much of material 4 is wasted in production? State in % of Material 4]]+Table14[[#This Row],[Weight of Material 4 in kg]])*Table14[[#This Row],[Emission Factor Secondary Material 4 in kg CO2-eq/kg]]</f>
        <v>0</v>
      </c>
      <c r="AP296" s="20">
        <f>Table14[[#This Row],[Emissios Material 1 in kg CO2-eq/pc]]+Table14[[#This Row],[emissions Material 2 in kg CO2-eq/pc]]+Table14[[#This Row],[Emisison of Material 3 in kg CO2-eq/pc]]+Table14[[#This Row],[Emissions of Material 4 in kg CO2-eq/pc]]</f>
        <v>0</v>
      </c>
      <c r="AQ296" s="19"/>
      <c r="AR296" s="19"/>
      <c r="AS296" s="24">
        <f>Table14[[#This Row],[Option 1 Processing: electricity consumption per piece in kwh]]+Table14[[#This Row],[Option 1 Processing: additional prodcution process electricity consumption per piece in kwh]]</f>
        <v>0</v>
      </c>
      <c r="AT296" s="40"/>
      <c r="AU296" s="19"/>
      <c r="AV296" s="41">
        <f>IF(Table14[[#This Row],[Option 2 Processing: Hourly eletricity consumption of process]]="",0,Table14[[#This Row],[Option 2 Processing: Hourly eletricity consumption of process]]/Table14[[#This Row],[Option 2: Pieces per hour]])</f>
        <v>0</v>
      </c>
      <c r="AW296" s="19"/>
      <c r="AX296" s="63"/>
      <c r="AY296" s="19"/>
      <c r="AZ296" s="41">
        <f>(Table14[[#This Row],[Option 1: Total electricity consumption in kwh per piece]]+AV296)*AW296</f>
        <v>0</v>
      </c>
      <c r="BA296" s="42"/>
      <c r="BB296" s="40"/>
      <c r="BC296" s="40"/>
      <c r="BD296" s="23"/>
      <c r="BE296" s="47">
        <f t="shared" si="10"/>
        <v>0</v>
      </c>
      <c r="BF296" s="20" t="e">
        <f t="shared" si="11"/>
        <v>#DIV/0!</v>
      </c>
    </row>
    <row r="297" spans="1:58" x14ac:dyDescent="0.35">
      <c r="A297" s="19"/>
      <c r="B297" s="19"/>
      <c r="C297" s="19"/>
      <c r="D29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7" s="20">
        <f>Table14[[#This Row],[Net Weight of 1 piece in kg]]+Table14[[#This Row],[Waste in kg per piece (please see waste % per material 1-4)]]</f>
        <v>0</v>
      </c>
      <c r="F297" s="21"/>
      <c r="G297" s="21"/>
      <c r="H297" s="21"/>
      <c r="I297" s="22"/>
      <c r="J297" s="19"/>
      <c r="K297" s="19"/>
      <c r="L297" s="20">
        <f>Table14[[#This Row],[Net Weight of 1 piece in kg]]*Table14[[#This Row],[Material 1 share of total (combined total of all materials shall equal 100%)]]</f>
        <v>0</v>
      </c>
      <c r="M297" s="81"/>
      <c r="N297" s="20">
        <f>(Table14[[#This Row],[Weight Material 1 in kg]]+(Table14[[#This Row],[Weight Material 1 in kg]]*Table14[[#This Row],[How much of material 1 is wasted in production? State in % of Material 1]]))*Table14[[#This Row],[Emission Factor Material 1 in kg CO2-eq/kg]]</f>
        <v>0</v>
      </c>
      <c r="O297" s="21"/>
      <c r="P297" s="21"/>
      <c r="Q297" s="21"/>
      <c r="R297" s="22"/>
      <c r="S297" s="19"/>
      <c r="T297" s="19"/>
      <c r="U297" s="20">
        <f>Table14[[#This Row],[Net Weight of 1 piece in kg]]*O297</f>
        <v>0</v>
      </c>
      <c r="V297" s="81"/>
      <c r="W297" s="20">
        <f>(Table14[[#This Row],[Weight of Material 2 in kg]]*Table14[[#This Row],[How much of material 2 is wasted in production? State in % of Material 2]]+Table14[[#This Row],[Weight of Material 2 in kg]])*Table14[[#This Row],[Emission Factor Material 2 kg CO2-eq/kg]]</f>
        <v>0</v>
      </c>
      <c r="X297" s="23"/>
      <c r="Y297" s="23"/>
      <c r="Z297" s="23"/>
      <c r="AA297" s="22"/>
      <c r="AB297" s="19"/>
      <c r="AC297" s="19"/>
      <c r="AD297" s="20">
        <f>Table14[[#This Row],[Net Weight of 1 piece in kg]]*X297</f>
        <v>0</v>
      </c>
      <c r="AE297" s="81"/>
      <c r="AF297" s="20">
        <f>(Table14[[#This Row],[Weight of Material 3 in kg]]*Table14[[#This Row],[How much of material 3 is wasted in production? State in % of Material 3]]+Table14[[#This Row],[Weight of Material 3 in kg]])*Table14[[#This Row],[Emission Factor Material 3 in kg CO2-eq/kg]]</f>
        <v>0</v>
      </c>
      <c r="AG297" s="23"/>
      <c r="AH297" s="23"/>
      <c r="AI297" s="23"/>
      <c r="AJ297" s="22"/>
      <c r="AK297" s="19"/>
      <c r="AL297" s="19"/>
      <c r="AM297" s="20">
        <f>Table14[[#This Row],[Net Weight of 1 piece in kg]]*Table14[[#This Row],[Material 4 share of total (combined total of all materials shall equal 100%)]]</f>
        <v>0</v>
      </c>
      <c r="AN297" s="81"/>
      <c r="AO297" s="20">
        <f>(Table14[[#This Row],[Weight of Material 4 in kg]]*Table14[[#This Row],[How much of material 4 is wasted in production? State in % of Material 4]]+Table14[[#This Row],[Weight of Material 4 in kg]])*Table14[[#This Row],[Emission Factor Secondary Material 4 in kg CO2-eq/kg]]</f>
        <v>0</v>
      </c>
      <c r="AP297" s="20">
        <f>Table14[[#This Row],[Emissios Material 1 in kg CO2-eq/pc]]+Table14[[#This Row],[emissions Material 2 in kg CO2-eq/pc]]+Table14[[#This Row],[Emisison of Material 3 in kg CO2-eq/pc]]+Table14[[#This Row],[Emissions of Material 4 in kg CO2-eq/pc]]</f>
        <v>0</v>
      </c>
      <c r="AQ297" s="19"/>
      <c r="AR297" s="19"/>
      <c r="AS297" s="24">
        <f>Table14[[#This Row],[Option 1 Processing: electricity consumption per piece in kwh]]+Table14[[#This Row],[Option 1 Processing: additional prodcution process electricity consumption per piece in kwh]]</f>
        <v>0</v>
      </c>
      <c r="AT297" s="40"/>
      <c r="AU297" s="19"/>
      <c r="AV297" s="41">
        <f>IF(Table14[[#This Row],[Option 2 Processing: Hourly eletricity consumption of process]]="",0,Table14[[#This Row],[Option 2 Processing: Hourly eletricity consumption of process]]/Table14[[#This Row],[Option 2: Pieces per hour]])</f>
        <v>0</v>
      </c>
      <c r="AW297" s="19"/>
      <c r="AX297" s="63"/>
      <c r="AY297" s="19"/>
      <c r="AZ297" s="41">
        <f>(Table14[[#This Row],[Option 1: Total electricity consumption in kwh per piece]]+AV297)*AW297</f>
        <v>0</v>
      </c>
      <c r="BA297" s="42"/>
      <c r="BB297" s="40"/>
      <c r="BC297" s="40"/>
      <c r="BD297" s="23"/>
      <c r="BE297" s="47">
        <f t="shared" si="10"/>
        <v>0</v>
      </c>
      <c r="BF297" s="20" t="e">
        <f t="shared" si="11"/>
        <v>#DIV/0!</v>
      </c>
    </row>
    <row r="298" spans="1:58" x14ac:dyDescent="0.35">
      <c r="A298" s="19"/>
      <c r="B298" s="19"/>
      <c r="C298" s="19"/>
      <c r="D29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8" s="20">
        <f>Table14[[#This Row],[Net Weight of 1 piece in kg]]+Table14[[#This Row],[Waste in kg per piece (please see waste % per material 1-4)]]</f>
        <v>0</v>
      </c>
      <c r="F298" s="21"/>
      <c r="G298" s="21"/>
      <c r="H298" s="21"/>
      <c r="I298" s="22"/>
      <c r="J298" s="19"/>
      <c r="K298" s="19"/>
      <c r="L298" s="20">
        <f>Table14[[#This Row],[Net Weight of 1 piece in kg]]*Table14[[#This Row],[Material 1 share of total (combined total of all materials shall equal 100%)]]</f>
        <v>0</v>
      </c>
      <c r="M298" s="81"/>
      <c r="N298" s="20">
        <f>(Table14[[#This Row],[Weight Material 1 in kg]]+(Table14[[#This Row],[Weight Material 1 in kg]]*Table14[[#This Row],[How much of material 1 is wasted in production? State in % of Material 1]]))*Table14[[#This Row],[Emission Factor Material 1 in kg CO2-eq/kg]]</f>
        <v>0</v>
      </c>
      <c r="O298" s="21"/>
      <c r="P298" s="21"/>
      <c r="Q298" s="21"/>
      <c r="R298" s="22"/>
      <c r="S298" s="19"/>
      <c r="T298" s="19"/>
      <c r="U298" s="20">
        <f>Table14[[#This Row],[Net Weight of 1 piece in kg]]*O298</f>
        <v>0</v>
      </c>
      <c r="V298" s="81"/>
      <c r="W298" s="20">
        <f>(Table14[[#This Row],[Weight of Material 2 in kg]]*Table14[[#This Row],[How much of material 2 is wasted in production? State in % of Material 2]]+Table14[[#This Row],[Weight of Material 2 in kg]])*Table14[[#This Row],[Emission Factor Material 2 kg CO2-eq/kg]]</f>
        <v>0</v>
      </c>
      <c r="X298" s="23"/>
      <c r="Y298" s="23"/>
      <c r="Z298" s="23"/>
      <c r="AA298" s="22"/>
      <c r="AB298" s="19"/>
      <c r="AC298" s="19"/>
      <c r="AD298" s="20">
        <f>Table14[[#This Row],[Net Weight of 1 piece in kg]]*X298</f>
        <v>0</v>
      </c>
      <c r="AE298" s="81"/>
      <c r="AF298" s="20">
        <f>(Table14[[#This Row],[Weight of Material 3 in kg]]*Table14[[#This Row],[How much of material 3 is wasted in production? State in % of Material 3]]+Table14[[#This Row],[Weight of Material 3 in kg]])*Table14[[#This Row],[Emission Factor Material 3 in kg CO2-eq/kg]]</f>
        <v>0</v>
      </c>
      <c r="AG298" s="23"/>
      <c r="AH298" s="23"/>
      <c r="AI298" s="23"/>
      <c r="AJ298" s="22"/>
      <c r="AK298" s="19"/>
      <c r="AL298" s="19"/>
      <c r="AM298" s="20">
        <f>Table14[[#This Row],[Net Weight of 1 piece in kg]]*Table14[[#This Row],[Material 4 share of total (combined total of all materials shall equal 100%)]]</f>
        <v>0</v>
      </c>
      <c r="AN298" s="81"/>
      <c r="AO298" s="20">
        <f>(Table14[[#This Row],[Weight of Material 4 in kg]]*Table14[[#This Row],[How much of material 4 is wasted in production? State in % of Material 4]]+Table14[[#This Row],[Weight of Material 4 in kg]])*Table14[[#This Row],[Emission Factor Secondary Material 4 in kg CO2-eq/kg]]</f>
        <v>0</v>
      </c>
      <c r="AP298" s="20">
        <f>Table14[[#This Row],[Emissios Material 1 in kg CO2-eq/pc]]+Table14[[#This Row],[emissions Material 2 in kg CO2-eq/pc]]+Table14[[#This Row],[Emisison of Material 3 in kg CO2-eq/pc]]+Table14[[#This Row],[Emissions of Material 4 in kg CO2-eq/pc]]</f>
        <v>0</v>
      </c>
      <c r="AQ298" s="19"/>
      <c r="AR298" s="19"/>
      <c r="AS298" s="24">
        <f>Table14[[#This Row],[Option 1 Processing: electricity consumption per piece in kwh]]+Table14[[#This Row],[Option 1 Processing: additional prodcution process electricity consumption per piece in kwh]]</f>
        <v>0</v>
      </c>
      <c r="AT298" s="40"/>
      <c r="AU298" s="19"/>
      <c r="AV298" s="41">
        <f>IF(Table14[[#This Row],[Option 2 Processing: Hourly eletricity consumption of process]]="",0,Table14[[#This Row],[Option 2 Processing: Hourly eletricity consumption of process]]/Table14[[#This Row],[Option 2: Pieces per hour]])</f>
        <v>0</v>
      </c>
      <c r="AW298" s="19"/>
      <c r="AX298" s="63"/>
      <c r="AY298" s="19"/>
      <c r="AZ298" s="41">
        <f>(Table14[[#This Row],[Option 1: Total electricity consumption in kwh per piece]]+AV298)*AW298</f>
        <v>0</v>
      </c>
      <c r="BA298" s="42"/>
      <c r="BB298" s="40"/>
      <c r="BC298" s="40"/>
      <c r="BD298" s="23"/>
      <c r="BE298" s="47">
        <f t="shared" si="10"/>
        <v>0</v>
      </c>
      <c r="BF298" s="20" t="e">
        <f t="shared" si="11"/>
        <v>#DIV/0!</v>
      </c>
    </row>
    <row r="299" spans="1:58" x14ac:dyDescent="0.35">
      <c r="A299" s="19"/>
      <c r="B299" s="19"/>
      <c r="C299" s="19"/>
      <c r="D29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9" s="20">
        <f>Table14[[#This Row],[Net Weight of 1 piece in kg]]+Table14[[#This Row],[Waste in kg per piece (please see waste % per material 1-4)]]</f>
        <v>0</v>
      </c>
      <c r="F299" s="21"/>
      <c r="G299" s="21"/>
      <c r="H299" s="21"/>
      <c r="I299" s="22"/>
      <c r="J299" s="19"/>
      <c r="K299" s="19"/>
      <c r="L299" s="20">
        <f>Table14[[#This Row],[Net Weight of 1 piece in kg]]*Table14[[#This Row],[Material 1 share of total (combined total of all materials shall equal 100%)]]</f>
        <v>0</v>
      </c>
      <c r="M299" s="81"/>
      <c r="N299" s="20">
        <f>(Table14[[#This Row],[Weight Material 1 in kg]]+(Table14[[#This Row],[Weight Material 1 in kg]]*Table14[[#This Row],[How much of material 1 is wasted in production? State in % of Material 1]]))*Table14[[#This Row],[Emission Factor Material 1 in kg CO2-eq/kg]]</f>
        <v>0</v>
      </c>
      <c r="O299" s="21"/>
      <c r="P299" s="21"/>
      <c r="Q299" s="21"/>
      <c r="R299" s="22"/>
      <c r="S299" s="19"/>
      <c r="T299" s="19"/>
      <c r="U299" s="20">
        <f>Table14[[#This Row],[Net Weight of 1 piece in kg]]*O299</f>
        <v>0</v>
      </c>
      <c r="V299" s="81"/>
      <c r="W299" s="20">
        <f>(Table14[[#This Row],[Weight of Material 2 in kg]]*Table14[[#This Row],[How much of material 2 is wasted in production? State in % of Material 2]]+Table14[[#This Row],[Weight of Material 2 in kg]])*Table14[[#This Row],[Emission Factor Material 2 kg CO2-eq/kg]]</f>
        <v>0</v>
      </c>
      <c r="X299" s="23"/>
      <c r="Y299" s="23"/>
      <c r="Z299" s="23"/>
      <c r="AA299" s="22"/>
      <c r="AB299" s="19"/>
      <c r="AC299" s="19"/>
      <c r="AD299" s="20">
        <f>Table14[[#This Row],[Net Weight of 1 piece in kg]]*X299</f>
        <v>0</v>
      </c>
      <c r="AE299" s="81"/>
      <c r="AF299" s="20">
        <f>(Table14[[#This Row],[Weight of Material 3 in kg]]*Table14[[#This Row],[How much of material 3 is wasted in production? State in % of Material 3]]+Table14[[#This Row],[Weight of Material 3 in kg]])*Table14[[#This Row],[Emission Factor Material 3 in kg CO2-eq/kg]]</f>
        <v>0</v>
      </c>
      <c r="AG299" s="23"/>
      <c r="AH299" s="23"/>
      <c r="AI299" s="23"/>
      <c r="AJ299" s="22"/>
      <c r="AK299" s="19"/>
      <c r="AL299" s="19"/>
      <c r="AM299" s="20">
        <f>Table14[[#This Row],[Net Weight of 1 piece in kg]]*Table14[[#This Row],[Material 4 share of total (combined total of all materials shall equal 100%)]]</f>
        <v>0</v>
      </c>
      <c r="AN299" s="81"/>
      <c r="AO299" s="20">
        <f>(Table14[[#This Row],[Weight of Material 4 in kg]]*Table14[[#This Row],[How much of material 4 is wasted in production? State in % of Material 4]]+Table14[[#This Row],[Weight of Material 4 in kg]])*Table14[[#This Row],[Emission Factor Secondary Material 4 in kg CO2-eq/kg]]</f>
        <v>0</v>
      </c>
      <c r="AP299" s="20">
        <f>Table14[[#This Row],[Emissios Material 1 in kg CO2-eq/pc]]+Table14[[#This Row],[emissions Material 2 in kg CO2-eq/pc]]+Table14[[#This Row],[Emisison of Material 3 in kg CO2-eq/pc]]+Table14[[#This Row],[Emissions of Material 4 in kg CO2-eq/pc]]</f>
        <v>0</v>
      </c>
      <c r="AQ299" s="19"/>
      <c r="AR299" s="19"/>
      <c r="AS299" s="24">
        <f>Table14[[#This Row],[Option 1 Processing: electricity consumption per piece in kwh]]+Table14[[#This Row],[Option 1 Processing: additional prodcution process electricity consumption per piece in kwh]]</f>
        <v>0</v>
      </c>
      <c r="AT299" s="40"/>
      <c r="AU299" s="19"/>
      <c r="AV299" s="41">
        <f>IF(Table14[[#This Row],[Option 2 Processing: Hourly eletricity consumption of process]]="",0,Table14[[#This Row],[Option 2 Processing: Hourly eletricity consumption of process]]/Table14[[#This Row],[Option 2: Pieces per hour]])</f>
        <v>0</v>
      </c>
      <c r="AW299" s="19"/>
      <c r="AX299" s="63"/>
      <c r="AY299" s="19"/>
      <c r="AZ299" s="41">
        <f>(Table14[[#This Row],[Option 1: Total electricity consumption in kwh per piece]]+AV299)*AW299</f>
        <v>0</v>
      </c>
      <c r="BA299" s="42"/>
      <c r="BB299" s="40"/>
      <c r="BC299" s="40"/>
      <c r="BD299" s="23"/>
      <c r="BE299" s="47">
        <f t="shared" si="10"/>
        <v>0</v>
      </c>
      <c r="BF299" s="20" t="e">
        <f t="shared" si="11"/>
        <v>#DIV/0!</v>
      </c>
    </row>
    <row r="300" spans="1:58" x14ac:dyDescent="0.35">
      <c r="A300" s="19"/>
      <c r="B300" s="19"/>
      <c r="C300" s="19"/>
      <c r="D30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0" s="20">
        <f>Table14[[#This Row],[Net Weight of 1 piece in kg]]+Table14[[#This Row],[Waste in kg per piece (please see waste % per material 1-4)]]</f>
        <v>0</v>
      </c>
      <c r="F300" s="21"/>
      <c r="G300" s="21"/>
      <c r="H300" s="21"/>
      <c r="I300" s="22"/>
      <c r="J300" s="19"/>
      <c r="K300" s="19"/>
      <c r="L300" s="20">
        <f>Table14[[#This Row],[Net Weight of 1 piece in kg]]*Table14[[#This Row],[Material 1 share of total (combined total of all materials shall equal 100%)]]</f>
        <v>0</v>
      </c>
      <c r="M300" s="81"/>
      <c r="N300" s="20">
        <f>(Table14[[#This Row],[Weight Material 1 in kg]]+(Table14[[#This Row],[Weight Material 1 in kg]]*Table14[[#This Row],[How much of material 1 is wasted in production? State in % of Material 1]]))*Table14[[#This Row],[Emission Factor Material 1 in kg CO2-eq/kg]]</f>
        <v>0</v>
      </c>
      <c r="O300" s="21"/>
      <c r="P300" s="21"/>
      <c r="Q300" s="21"/>
      <c r="R300" s="22"/>
      <c r="S300" s="19"/>
      <c r="T300" s="19"/>
      <c r="U300" s="20">
        <f>Table14[[#This Row],[Net Weight of 1 piece in kg]]*O300</f>
        <v>0</v>
      </c>
      <c r="V300" s="81"/>
      <c r="W300" s="20">
        <f>(Table14[[#This Row],[Weight of Material 2 in kg]]*Table14[[#This Row],[How much of material 2 is wasted in production? State in % of Material 2]]+Table14[[#This Row],[Weight of Material 2 in kg]])*Table14[[#This Row],[Emission Factor Material 2 kg CO2-eq/kg]]</f>
        <v>0</v>
      </c>
      <c r="X300" s="23"/>
      <c r="Y300" s="23"/>
      <c r="Z300" s="23"/>
      <c r="AA300" s="22"/>
      <c r="AB300" s="19"/>
      <c r="AC300" s="19"/>
      <c r="AD300" s="20">
        <f>Table14[[#This Row],[Net Weight of 1 piece in kg]]*X300</f>
        <v>0</v>
      </c>
      <c r="AE300" s="81"/>
      <c r="AF300" s="20">
        <f>(Table14[[#This Row],[Weight of Material 3 in kg]]*Table14[[#This Row],[How much of material 3 is wasted in production? State in % of Material 3]]+Table14[[#This Row],[Weight of Material 3 in kg]])*Table14[[#This Row],[Emission Factor Material 3 in kg CO2-eq/kg]]</f>
        <v>0</v>
      </c>
      <c r="AG300" s="23"/>
      <c r="AH300" s="23"/>
      <c r="AI300" s="23"/>
      <c r="AJ300" s="22"/>
      <c r="AK300" s="19"/>
      <c r="AL300" s="19"/>
      <c r="AM300" s="20">
        <f>Table14[[#This Row],[Net Weight of 1 piece in kg]]*Table14[[#This Row],[Material 4 share of total (combined total of all materials shall equal 100%)]]</f>
        <v>0</v>
      </c>
      <c r="AN300" s="81"/>
      <c r="AO300" s="20">
        <f>(Table14[[#This Row],[Weight of Material 4 in kg]]*Table14[[#This Row],[How much of material 4 is wasted in production? State in % of Material 4]]+Table14[[#This Row],[Weight of Material 4 in kg]])*Table14[[#This Row],[Emission Factor Secondary Material 4 in kg CO2-eq/kg]]</f>
        <v>0</v>
      </c>
      <c r="AP300" s="20">
        <f>Table14[[#This Row],[Emissios Material 1 in kg CO2-eq/pc]]+Table14[[#This Row],[emissions Material 2 in kg CO2-eq/pc]]+Table14[[#This Row],[Emisison of Material 3 in kg CO2-eq/pc]]+Table14[[#This Row],[Emissions of Material 4 in kg CO2-eq/pc]]</f>
        <v>0</v>
      </c>
      <c r="AQ300" s="19"/>
      <c r="AR300" s="19"/>
      <c r="AS300" s="24">
        <f>Table14[[#This Row],[Option 1 Processing: electricity consumption per piece in kwh]]+Table14[[#This Row],[Option 1 Processing: additional prodcution process electricity consumption per piece in kwh]]</f>
        <v>0</v>
      </c>
      <c r="AT300" s="40"/>
      <c r="AU300" s="19"/>
      <c r="AV300" s="41">
        <f>IF(Table14[[#This Row],[Option 2 Processing: Hourly eletricity consumption of process]]="",0,Table14[[#This Row],[Option 2 Processing: Hourly eletricity consumption of process]]/Table14[[#This Row],[Option 2: Pieces per hour]])</f>
        <v>0</v>
      </c>
      <c r="AW300" s="19"/>
      <c r="AX300" s="63"/>
      <c r="AY300" s="19"/>
      <c r="AZ300" s="41">
        <f>(Table14[[#This Row],[Option 1: Total electricity consumption in kwh per piece]]+AV300)*AW300</f>
        <v>0</v>
      </c>
      <c r="BA300" s="42"/>
      <c r="BB300" s="40"/>
      <c r="BC300" s="40"/>
      <c r="BD300" s="23"/>
      <c r="BE300" s="47">
        <f t="shared" si="10"/>
        <v>0</v>
      </c>
      <c r="BF300" s="20" t="e">
        <f t="shared" si="11"/>
        <v>#DIV/0!</v>
      </c>
    </row>
    <row r="301" spans="1:58" x14ac:dyDescent="0.35">
      <c r="A301" s="19"/>
      <c r="B301" s="19"/>
      <c r="C301" s="19"/>
      <c r="D30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1" s="20">
        <f>Table14[[#This Row],[Net Weight of 1 piece in kg]]+Table14[[#This Row],[Waste in kg per piece (please see waste % per material 1-4)]]</f>
        <v>0</v>
      </c>
      <c r="F301" s="21"/>
      <c r="G301" s="21"/>
      <c r="H301" s="21"/>
      <c r="I301" s="22"/>
      <c r="J301" s="19"/>
      <c r="K301" s="19"/>
      <c r="L301" s="20">
        <f>Table14[[#This Row],[Net Weight of 1 piece in kg]]*Table14[[#This Row],[Material 1 share of total (combined total of all materials shall equal 100%)]]</f>
        <v>0</v>
      </c>
      <c r="M301" s="81"/>
      <c r="N301" s="20">
        <f>(Table14[[#This Row],[Weight Material 1 in kg]]+(Table14[[#This Row],[Weight Material 1 in kg]]*Table14[[#This Row],[How much of material 1 is wasted in production? State in % of Material 1]]))*Table14[[#This Row],[Emission Factor Material 1 in kg CO2-eq/kg]]</f>
        <v>0</v>
      </c>
      <c r="O301" s="21"/>
      <c r="P301" s="21"/>
      <c r="Q301" s="21"/>
      <c r="R301" s="22"/>
      <c r="S301" s="19"/>
      <c r="T301" s="19"/>
      <c r="U301" s="20">
        <f>Table14[[#This Row],[Net Weight of 1 piece in kg]]*O301</f>
        <v>0</v>
      </c>
      <c r="V301" s="81"/>
      <c r="W301" s="20">
        <f>(Table14[[#This Row],[Weight of Material 2 in kg]]*Table14[[#This Row],[How much of material 2 is wasted in production? State in % of Material 2]]+Table14[[#This Row],[Weight of Material 2 in kg]])*Table14[[#This Row],[Emission Factor Material 2 kg CO2-eq/kg]]</f>
        <v>0</v>
      </c>
      <c r="X301" s="23"/>
      <c r="Y301" s="23"/>
      <c r="Z301" s="23"/>
      <c r="AA301" s="22"/>
      <c r="AB301" s="19"/>
      <c r="AC301" s="19"/>
      <c r="AD301" s="20">
        <f>Table14[[#This Row],[Net Weight of 1 piece in kg]]*X301</f>
        <v>0</v>
      </c>
      <c r="AE301" s="81"/>
      <c r="AF301" s="20">
        <f>(Table14[[#This Row],[Weight of Material 3 in kg]]*Table14[[#This Row],[How much of material 3 is wasted in production? State in % of Material 3]]+Table14[[#This Row],[Weight of Material 3 in kg]])*Table14[[#This Row],[Emission Factor Material 3 in kg CO2-eq/kg]]</f>
        <v>0</v>
      </c>
      <c r="AG301" s="23"/>
      <c r="AH301" s="23"/>
      <c r="AI301" s="23"/>
      <c r="AJ301" s="22"/>
      <c r="AK301" s="19"/>
      <c r="AL301" s="19"/>
      <c r="AM301" s="20">
        <f>Table14[[#This Row],[Net Weight of 1 piece in kg]]*Table14[[#This Row],[Material 4 share of total (combined total of all materials shall equal 100%)]]</f>
        <v>0</v>
      </c>
      <c r="AN301" s="81"/>
      <c r="AO301" s="20">
        <f>(Table14[[#This Row],[Weight of Material 4 in kg]]*Table14[[#This Row],[How much of material 4 is wasted in production? State in % of Material 4]]+Table14[[#This Row],[Weight of Material 4 in kg]])*Table14[[#This Row],[Emission Factor Secondary Material 4 in kg CO2-eq/kg]]</f>
        <v>0</v>
      </c>
      <c r="AP301" s="20">
        <f>Table14[[#This Row],[Emissios Material 1 in kg CO2-eq/pc]]+Table14[[#This Row],[emissions Material 2 in kg CO2-eq/pc]]+Table14[[#This Row],[Emisison of Material 3 in kg CO2-eq/pc]]+Table14[[#This Row],[Emissions of Material 4 in kg CO2-eq/pc]]</f>
        <v>0</v>
      </c>
      <c r="AQ301" s="19"/>
      <c r="AR301" s="19"/>
      <c r="AS301" s="24">
        <f>Table14[[#This Row],[Option 1 Processing: electricity consumption per piece in kwh]]+Table14[[#This Row],[Option 1 Processing: additional prodcution process electricity consumption per piece in kwh]]</f>
        <v>0</v>
      </c>
      <c r="AT301" s="40"/>
      <c r="AU301" s="19"/>
      <c r="AV301" s="41">
        <f>IF(Table14[[#This Row],[Option 2 Processing: Hourly eletricity consumption of process]]="",0,Table14[[#This Row],[Option 2 Processing: Hourly eletricity consumption of process]]/Table14[[#This Row],[Option 2: Pieces per hour]])</f>
        <v>0</v>
      </c>
      <c r="AW301" s="19"/>
      <c r="AX301" s="63"/>
      <c r="AY301" s="19"/>
      <c r="AZ301" s="41">
        <f>(Table14[[#This Row],[Option 1: Total electricity consumption in kwh per piece]]+AV301)*AW301</f>
        <v>0</v>
      </c>
      <c r="BA301" s="42"/>
      <c r="BB301" s="40"/>
      <c r="BC301" s="40"/>
      <c r="BD301" s="23"/>
      <c r="BE301" s="47">
        <f t="shared" si="10"/>
        <v>0</v>
      </c>
      <c r="BF301" s="20" t="e">
        <f t="shared" si="11"/>
        <v>#DIV/0!</v>
      </c>
    </row>
    <row r="302" spans="1:58" x14ac:dyDescent="0.35">
      <c r="A302" s="19"/>
      <c r="B302" s="19"/>
      <c r="C302" s="19"/>
      <c r="D30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2" s="20">
        <f>Table14[[#This Row],[Net Weight of 1 piece in kg]]+Table14[[#This Row],[Waste in kg per piece (please see waste % per material 1-4)]]</f>
        <v>0</v>
      </c>
      <c r="F302" s="21"/>
      <c r="G302" s="21"/>
      <c r="H302" s="21"/>
      <c r="I302" s="22"/>
      <c r="J302" s="19"/>
      <c r="K302" s="19"/>
      <c r="L302" s="20">
        <f>Table14[[#This Row],[Net Weight of 1 piece in kg]]*Table14[[#This Row],[Material 1 share of total (combined total of all materials shall equal 100%)]]</f>
        <v>0</v>
      </c>
      <c r="M302" s="81"/>
      <c r="N302" s="20">
        <f>(Table14[[#This Row],[Weight Material 1 in kg]]+(Table14[[#This Row],[Weight Material 1 in kg]]*Table14[[#This Row],[How much of material 1 is wasted in production? State in % of Material 1]]))*Table14[[#This Row],[Emission Factor Material 1 in kg CO2-eq/kg]]</f>
        <v>0</v>
      </c>
      <c r="O302" s="21"/>
      <c r="P302" s="21"/>
      <c r="Q302" s="21"/>
      <c r="R302" s="22"/>
      <c r="S302" s="19"/>
      <c r="T302" s="19"/>
      <c r="U302" s="20">
        <f>Table14[[#This Row],[Net Weight of 1 piece in kg]]*O302</f>
        <v>0</v>
      </c>
      <c r="V302" s="81"/>
      <c r="W302" s="20">
        <f>(Table14[[#This Row],[Weight of Material 2 in kg]]*Table14[[#This Row],[How much of material 2 is wasted in production? State in % of Material 2]]+Table14[[#This Row],[Weight of Material 2 in kg]])*Table14[[#This Row],[Emission Factor Material 2 kg CO2-eq/kg]]</f>
        <v>0</v>
      </c>
      <c r="X302" s="23"/>
      <c r="Y302" s="23"/>
      <c r="Z302" s="23"/>
      <c r="AA302" s="22"/>
      <c r="AB302" s="19"/>
      <c r="AC302" s="19"/>
      <c r="AD302" s="20">
        <f>Table14[[#This Row],[Net Weight of 1 piece in kg]]*X302</f>
        <v>0</v>
      </c>
      <c r="AE302" s="81"/>
      <c r="AF302" s="20">
        <f>(Table14[[#This Row],[Weight of Material 3 in kg]]*Table14[[#This Row],[How much of material 3 is wasted in production? State in % of Material 3]]+Table14[[#This Row],[Weight of Material 3 in kg]])*Table14[[#This Row],[Emission Factor Material 3 in kg CO2-eq/kg]]</f>
        <v>0</v>
      </c>
      <c r="AG302" s="23"/>
      <c r="AH302" s="23"/>
      <c r="AI302" s="23"/>
      <c r="AJ302" s="22"/>
      <c r="AK302" s="19"/>
      <c r="AL302" s="19"/>
      <c r="AM302" s="20">
        <f>Table14[[#This Row],[Net Weight of 1 piece in kg]]*Table14[[#This Row],[Material 4 share of total (combined total of all materials shall equal 100%)]]</f>
        <v>0</v>
      </c>
      <c r="AN302" s="81"/>
      <c r="AO302" s="20">
        <f>(Table14[[#This Row],[Weight of Material 4 in kg]]*Table14[[#This Row],[How much of material 4 is wasted in production? State in % of Material 4]]+Table14[[#This Row],[Weight of Material 4 in kg]])*Table14[[#This Row],[Emission Factor Secondary Material 4 in kg CO2-eq/kg]]</f>
        <v>0</v>
      </c>
      <c r="AP302" s="20">
        <f>Table14[[#This Row],[Emissios Material 1 in kg CO2-eq/pc]]+Table14[[#This Row],[emissions Material 2 in kg CO2-eq/pc]]+Table14[[#This Row],[Emisison of Material 3 in kg CO2-eq/pc]]+Table14[[#This Row],[Emissions of Material 4 in kg CO2-eq/pc]]</f>
        <v>0</v>
      </c>
      <c r="AQ302" s="19"/>
      <c r="AR302" s="19"/>
      <c r="AS302" s="24">
        <f>Table14[[#This Row],[Option 1 Processing: electricity consumption per piece in kwh]]+Table14[[#This Row],[Option 1 Processing: additional prodcution process electricity consumption per piece in kwh]]</f>
        <v>0</v>
      </c>
      <c r="AT302" s="40"/>
      <c r="AU302" s="19"/>
      <c r="AV302" s="41">
        <f>IF(Table14[[#This Row],[Option 2 Processing: Hourly eletricity consumption of process]]="",0,Table14[[#This Row],[Option 2 Processing: Hourly eletricity consumption of process]]/Table14[[#This Row],[Option 2: Pieces per hour]])</f>
        <v>0</v>
      </c>
      <c r="AW302" s="19"/>
      <c r="AX302" s="63"/>
      <c r="AY302" s="19"/>
      <c r="AZ302" s="41">
        <f>(Table14[[#This Row],[Option 1: Total electricity consumption in kwh per piece]]+AV302)*AW302</f>
        <v>0</v>
      </c>
      <c r="BA302" s="42"/>
      <c r="BB302" s="40"/>
      <c r="BC302" s="40"/>
      <c r="BD302" s="23"/>
      <c r="BE302" s="47">
        <f t="shared" si="10"/>
        <v>0</v>
      </c>
      <c r="BF302" s="20" t="e">
        <f t="shared" si="11"/>
        <v>#DIV/0!</v>
      </c>
    </row>
    <row r="303" spans="1:58" x14ac:dyDescent="0.35">
      <c r="A303" s="19"/>
      <c r="B303" s="19"/>
      <c r="C303" s="19"/>
      <c r="D30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3" s="20">
        <f>Table14[[#This Row],[Net Weight of 1 piece in kg]]+Table14[[#This Row],[Waste in kg per piece (please see waste % per material 1-4)]]</f>
        <v>0</v>
      </c>
      <c r="F303" s="21"/>
      <c r="G303" s="21"/>
      <c r="H303" s="21"/>
      <c r="I303" s="22"/>
      <c r="J303" s="19"/>
      <c r="K303" s="19"/>
      <c r="L303" s="20">
        <f>Table14[[#This Row],[Net Weight of 1 piece in kg]]*Table14[[#This Row],[Material 1 share of total (combined total of all materials shall equal 100%)]]</f>
        <v>0</v>
      </c>
      <c r="M303" s="81"/>
      <c r="N303" s="20">
        <f>(Table14[[#This Row],[Weight Material 1 in kg]]+(Table14[[#This Row],[Weight Material 1 in kg]]*Table14[[#This Row],[How much of material 1 is wasted in production? State in % of Material 1]]))*Table14[[#This Row],[Emission Factor Material 1 in kg CO2-eq/kg]]</f>
        <v>0</v>
      </c>
      <c r="O303" s="21"/>
      <c r="P303" s="21"/>
      <c r="Q303" s="21"/>
      <c r="R303" s="22"/>
      <c r="S303" s="19"/>
      <c r="T303" s="19"/>
      <c r="U303" s="20">
        <f>Table14[[#This Row],[Net Weight of 1 piece in kg]]*O303</f>
        <v>0</v>
      </c>
      <c r="V303" s="81"/>
      <c r="W303" s="20">
        <f>(Table14[[#This Row],[Weight of Material 2 in kg]]*Table14[[#This Row],[How much of material 2 is wasted in production? State in % of Material 2]]+Table14[[#This Row],[Weight of Material 2 in kg]])*Table14[[#This Row],[Emission Factor Material 2 kg CO2-eq/kg]]</f>
        <v>0</v>
      </c>
      <c r="X303" s="23"/>
      <c r="Y303" s="23"/>
      <c r="Z303" s="23"/>
      <c r="AA303" s="22"/>
      <c r="AB303" s="19"/>
      <c r="AC303" s="19"/>
      <c r="AD303" s="20">
        <f>Table14[[#This Row],[Net Weight of 1 piece in kg]]*X303</f>
        <v>0</v>
      </c>
      <c r="AE303" s="81"/>
      <c r="AF303" s="20">
        <f>(Table14[[#This Row],[Weight of Material 3 in kg]]*Table14[[#This Row],[How much of material 3 is wasted in production? State in % of Material 3]]+Table14[[#This Row],[Weight of Material 3 in kg]])*Table14[[#This Row],[Emission Factor Material 3 in kg CO2-eq/kg]]</f>
        <v>0</v>
      </c>
      <c r="AG303" s="23"/>
      <c r="AH303" s="23"/>
      <c r="AI303" s="23"/>
      <c r="AJ303" s="22"/>
      <c r="AK303" s="19"/>
      <c r="AL303" s="19"/>
      <c r="AM303" s="20">
        <f>Table14[[#This Row],[Net Weight of 1 piece in kg]]*Table14[[#This Row],[Material 4 share of total (combined total of all materials shall equal 100%)]]</f>
        <v>0</v>
      </c>
      <c r="AN303" s="81"/>
      <c r="AO303" s="20">
        <f>(Table14[[#This Row],[Weight of Material 4 in kg]]*Table14[[#This Row],[How much of material 4 is wasted in production? State in % of Material 4]]+Table14[[#This Row],[Weight of Material 4 in kg]])*Table14[[#This Row],[Emission Factor Secondary Material 4 in kg CO2-eq/kg]]</f>
        <v>0</v>
      </c>
      <c r="AP303" s="20">
        <f>Table14[[#This Row],[Emissios Material 1 in kg CO2-eq/pc]]+Table14[[#This Row],[emissions Material 2 in kg CO2-eq/pc]]+Table14[[#This Row],[Emisison of Material 3 in kg CO2-eq/pc]]+Table14[[#This Row],[Emissions of Material 4 in kg CO2-eq/pc]]</f>
        <v>0</v>
      </c>
      <c r="AQ303" s="19"/>
      <c r="AR303" s="19"/>
      <c r="AS303" s="24">
        <f>Table14[[#This Row],[Option 1 Processing: electricity consumption per piece in kwh]]+Table14[[#This Row],[Option 1 Processing: additional prodcution process electricity consumption per piece in kwh]]</f>
        <v>0</v>
      </c>
      <c r="AT303" s="40"/>
      <c r="AU303" s="19"/>
      <c r="AV303" s="41">
        <f>IF(Table14[[#This Row],[Option 2 Processing: Hourly eletricity consumption of process]]="",0,Table14[[#This Row],[Option 2 Processing: Hourly eletricity consumption of process]]/Table14[[#This Row],[Option 2: Pieces per hour]])</f>
        <v>0</v>
      </c>
      <c r="AW303" s="19"/>
      <c r="AX303" s="63"/>
      <c r="AY303" s="19"/>
      <c r="AZ303" s="41">
        <f>(Table14[[#This Row],[Option 1: Total electricity consumption in kwh per piece]]+AV303)*AW303</f>
        <v>0</v>
      </c>
      <c r="BA303" s="42"/>
      <c r="BB303" s="40"/>
      <c r="BC303" s="40"/>
      <c r="BD303" s="23"/>
      <c r="BE303" s="47">
        <f t="shared" si="10"/>
        <v>0</v>
      </c>
      <c r="BF303" s="20" t="e">
        <f t="shared" si="11"/>
        <v>#DIV/0!</v>
      </c>
    </row>
    <row r="304" spans="1:58" x14ac:dyDescent="0.35">
      <c r="A304" s="19"/>
      <c r="B304" s="19"/>
      <c r="C304" s="19"/>
      <c r="D30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4" s="20">
        <f>Table14[[#This Row],[Net Weight of 1 piece in kg]]+Table14[[#This Row],[Waste in kg per piece (please see waste % per material 1-4)]]</f>
        <v>0</v>
      </c>
      <c r="F304" s="21"/>
      <c r="G304" s="21"/>
      <c r="H304" s="21"/>
      <c r="I304" s="22"/>
      <c r="J304" s="19"/>
      <c r="K304" s="19"/>
      <c r="L304" s="20">
        <f>Table14[[#This Row],[Net Weight of 1 piece in kg]]*Table14[[#This Row],[Material 1 share of total (combined total of all materials shall equal 100%)]]</f>
        <v>0</v>
      </c>
      <c r="M304" s="81"/>
      <c r="N304" s="20">
        <f>(Table14[[#This Row],[Weight Material 1 in kg]]+(Table14[[#This Row],[Weight Material 1 in kg]]*Table14[[#This Row],[How much of material 1 is wasted in production? State in % of Material 1]]))*Table14[[#This Row],[Emission Factor Material 1 in kg CO2-eq/kg]]</f>
        <v>0</v>
      </c>
      <c r="O304" s="21"/>
      <c r="P304" s="21"/>
      <c r="Q304" s="21"/>
      <c r="R304" s="22"/>
      <c r="S304" s="19"/>
      <c r="T304" s="19"/>
      <c r="U304" s="20">
        <f>Table14[[#This Row],[Net Weight of 1 piece in kg]]*O304</f>
        <v>0</v>
      </c>
      <c r="V304" s="81"/>
      <c r="W304" s="20">
        <f>(Table14[[#This Row],[Weight of Material 2 in kg]]*Table14[[#This Row],[How much of material 2 is wasted in production? State in % of Material 2]]+Table14[[#This Row],[Weight of Material 2 in kg]])*Table14[[#This Row],[Emission Factor Material 2 kg CO2-eq/kg]]</f>
        <v>0</v>
      </c>
      <c r="X304" s="23"/>
      <c r="Y304" s="23"/>
      <c r="Z304" s="23"/>
      <c r="AA304" s="22"/>
      <c r="AB304" s="19"/>
      <c r="AC304" s="19"/>
      <c r="AD304" s="20">
        <f>Table14[[#This Row],[Net Weight of 1 piece in kg]]*X304</f>
        <v>0</v>
      </c>
      <c r="AE304" s="81"/>
      <c r="AF304" s="20">
        <f>(Table14[[#This Row],[Weight of Material 3 in kg]]*Table14[[#This Row],[How much of material 3 is wasted in production? State in % of Material 3]]+Table14[[#This Row],[Weight of Material 3 in kg]])*Table14[[#This Row],[Emission Factor Material 3 in kg CO2-eq/kg]]</f>
        <v>0</v>
      </c>
      <c r="AG304" s="23"/>
      <c r="AH304" s="23"/>
      <c r="AI304" s="23"/>
      <c r="AJ304" s="22"/>
      <c r="AK304" s="19"/>
      <c r="AL304" s="19"/>
      <c r="AM304" s="20">
        <f>Table14[[#This Row],[Net Weight of 1 piece in kg]]*Table14[[#This Row],[Material 4 share of total (combined total of all materials shall equal 100%)]]</f>
        <v>0</v>
      </c>
      <c r="AN304" s="81"/>
      <c r="AO304" s="20">
        <f>(Table14[[#This Row],[Weight of Material 4 in kg]]*Table14[[#This Row],[How much of material 4 is wasted in production? State in % of Material 4]]+Table14[[#This Row],[Weight of Material 4 in kg]])*Table14[[#This Row],[Emission Factor Secondary Material 4 in kg CO2-eq/kg]]</f>
        <v>0</v>
      </c>
      <c r="AP304" s="20">
        <f>Table14[[#This Row],[Emissios Material 1 in kg CO2-eq/pc]]+Table14[[#This Row],[emissions Material 2 in kg CO2-eq/pc]]+Table14[[#This Row],[Emisison of Material 3 in kg CO2-eq/pc]]+Table14[[#This Row],[Emissions of Material 4 in kg CO2-eq/pc]]</f>
        <v>0</v>
      </c>
      <c r="AQ304" s="19"/>
      <c r="AR304" s="19"/>
      <c r="AS304" s="24">
        <f>Table14[[#This Row],[Option 1 Processing: electricity consumption per piece in kwh]]+Table14[[#This Row],[Option 1 Processing: additional prodcution process electricity consumption per piece in kwh]]</f>
        <v>0</v>
      </c>
      <c r="AT304" s="40"/>
      <c r="AU304" s="19"/>
      <c r="AV304" s="41">
        <f>IF(Table14[[#This Row],[Option 2 Processing: Hourly eletricity consumption of process]]="",0,Table14[[#This Row],[Option 2 Processing: Hourly eletricity consumption of process]]/Table14[[#This Row],[Option 2: Pieces per hour]])</f>
        <v>0</v>
      </c>
      <c r="AW304" s="19"/>
      <c r="AX304" s="63"/>
      <c r="AY304" s="19"/>
      <c r="AZ304" s="41">
        <f>(Table14[[#This Row],[Option 1: Total electricity consumption in kwh per piece]]+AV304)*AW304</f>
        <v>0</v>
      </c>
      <c r="BA304" s="42"/>
      <c r="BB304" s="40"/>
      <c r="BC304" s="40"/>
      <c r="BD304" s="23"/>
      <c r="BE304" s="47">
        <f t="shared" si="10"/>
        <v>0</v>
      </c>
      <c r="BF304" s="20" t="e">
        <f t="shared" si="11"/>
        <v>#DIV/0!</v>
      </c>
    </row>
    <row r="305" spans="1:58" x14ac:dyDescent="0.35">
      <c r="A305" s="19"/>
      <c r="B305" s="19"/>
      <c r="C305" s="19"/>
      <c r="D30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5" s="20">
        <f>Table14[[#This Row],[Net Weight of 1 piece in kg]]+Table14[[#This Row],[Waste in kg per piece (please see waste % per material 1-4)]]</f>
        <v>0</v>
      </c>
      <c r="F305" s="21"/>
      <c r="G305" s="21"/>
      <c r="H305" s="21"/>
      <c r="I305" s="22"/>
      <c r="J305" s="19"/>
      <c r="K305" s="19"/>
      <c r="L305" s="20">
        <f>Table14[[#This Row],[Net Weight of 1 piece in kg]]*Table14[[#This Row],[Material 1 share of total (combined total of all materials shall equal 100%)]]</f>
        <v>0</v>
      </c>
      <c r="M305" s="81"/>
      <c r="N305" s="20">
        <f>(Table14[[#This Row],[Weight Material 1 in kg]]+(Table14[[#This Row],[Weight Material 1 in kg]]*Table14[[#This Row],[How much of material 1 is wasted in production? State in % of Material 1]]))*Table14[[#This Row],[Emission Factor Material 1 in kg CO2-eq/kg]]</f>
        <v>0</v>
      </c>
      <c r="O305" s="21"/>
      <c r="P305" s="21"/>
      <c r="Q305" s="21"/>
      <c r="R305" s="22"/>
      <c r="S305" s="19"/>
      <c r="T305" s="19"/>
      <c r="U305" s="20">
        <f>Table14[[#This Row],[Net Weight of 1 piece in kg]]*O305</f>
        <v>0</v>
      </c>
      <c r="V305" s="81"/>
      <c r="W305" s="20">
        <f>(Table14[[#This Row],[Weight of Material 2 in kg]]*Table14[[#This Row],[How much of material 2 is wasted in production? State in % of Material 2]]+Table14[[#This Row],[Weight of Material 2 in kg]])*Table14[[#This Row],[Emission Factor Material 2 kg CO2-eq/kg]]</f>
        <v>0</v>
      </c>
      <c r="X305" s="23"/>
      <c r="Y305" s="23"/>
      <c r="Z305" s="23"/>
      <c r="AA305" s="22"/>
      <c r="AB305" s="19"/>
      <c r="AC305" s="19"/>
      <c r="AD305" s="20">
        <f>Table14[[#This Row],[Net Weight of 1 piece in kg]]*X305</f>
        <v>0</v>
      </c>
      <c r="AE305" s="81"/>
      <c r="AF305" s="20">
        <f>(Table14[[#This Row],[Weight of Material 3 in kg]]*Table14[[#This Row],[How much of material 3 is wasted in production? State in % of Material 3]]+Table14[[#This Row],[Weight of Material 3 in kg]])*Table14[[#This Row],[Emission Factor Material 3 in kg CO2-eq/kg]]</f>
        <v>0</v>
      </c>
      <c r="AG305" s="23"/>
      <c r="AH305" s="23"/>
      <c r="AI305" s="23"/>
      <c r="AJ305" s="22"/>
      <c r="AK305" s="19"/>
      <c r="AL305" s="19"/>
      <c r="AM305" s="20">
        <f>Table14[[#This Row],[Net Weight of 1 piece in kg]]*Table14[[#This Row],[Material 4 share of total (combined total of all materials shall equal 100%)]]</f>
        <v>0</v>
      </c>
      <c r="AN305" s="81"/>
      <c r="AO305" s="20">
        <f>(Table14[[#This Row],[Weight of Material 4 in kg]]*Table14[[#This Row],[How much of material 4 is wasted in production? State in % of Material 4]]+Table14[[#This Row],[Weight of Material 4 in kg]])*Table14[[#This Row],[Emission Factor Secondary Material 4 in kg CO2-eq/kg]]</f>
        <v>0</v>
      </c>
      <c r="AP305" s="20">
        <f>Table14[[#This Row],[Emissios Material 1 in kg CO2-eq/pc]]+Table14[[#This Row],[emissions Material 2 in kg CO2-eq/pc]]+Table14[[#This Row],[Emisison of Material 3 in kg CO2-eq/pc]]+Table14[[#This Row],[Emissions of Material 4 in kg CO2-eq/pc]]</f>
        <v>0</v>
      </c>
      <c r="AQ305" s="19"/>
      <c r="AR305" s="19"/>
      <c r="AS305" s="24">
        <f>Table14[[#This Row],[Option 1 Processing: electricity consumption per piece in kwh]]+Table14[[#This Row],[Option 1 Processing: additional prodcution process electricity consumption per piece in kwh]]</f>
        <v>0</v>
      </c>
      <c r="AT305" s="40"/>
      <c r="AU305" s="19"/>
      <c r="AV305" s="41">
        <f>IF(Table14[[#This Row],[Option 2 Processing: Hourly eletricity consumption of process]]="",0,Table14[[#This Row],[Option 2 Processing: Hourly eletricity consumption of process]]/Table14[[#This Row],[Option 2: Pieces per hour]])</f>
        <v>0</v>
      </c>
      <c r="AW305" s="19"/>
      <c r="AX305" s="63"/>
      <c r="AY305" s="19"/>
      <c r="AZ305" s="41">
        <f>(Table14[[#This Row],[Option 1: Total electricity consumption in kwh per piece]]+AV305)*AW305</f>
        <v>0</v>
      </c>
      <c r="BA305" s="42"/>
      <c r="BB305" s="40"/>
      <c r="BC305" s="40"/>
      <c r="BD305" s="23"/>
      <c r="BE305" s="47">
        <f t="shared" si="10"/>
        <v>0</v>
      </c>
      <c r="BF305" s="20" t="e">
        <f t="shared" si="11"/>
        <v>#DIV/0!</v>
      </c>
    </row>
    <row r="306" spans="1:58" x14ac:dyDescent="0.35">
      <c r="A306" s="19"/>
      <c r="B306" s="19"/>
      <c r="C306" s="19"/>
      <c r="D30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6" s="20">
        <f>Table14[[#This Row],[Net Weight of 1 piece in kg]]+Table14[[#This Row],[Waste in kg per piece (please see waste % per material 1-4)]]</f>
        <v>0</v>
      </c>
      <c r="F306" s="21"/>
      <c r="G306" s="21"/>
      <c r="H306" s="21"/>
      <c r="I306" s="22"/>
      <c r="J306" s="19"/>
      <c r="K306" s="19"/>
      <c r="L306" s="20">
        <f>Table14[[#This Row],[Net Weight of 1 piece in kg]]*Table14[[#This Row],[Material 1 share of total (combined total of all materials shall equal 100%)]]</f>
        <v>0</v>
      </c>
      <c r="M306" s="81"/>
      <c r="N306" s="20">
        <f>(Table14[[#This Row],[Weight Material 1 in kg]]+(Table14[[#This Row],[Weight Material 1 in kg]]*Table14[[#This Row],[How much of material 1 is wasted in production? State in % of Material 1]]))*Table14[[#This Row],[Emission Factor Material 1 in kg CO2-eq/kg]]</f>
        <v>0</v>
      </c>
      <c r="O306" s="21"/>
      <c r="P306" s="21"/>
      <c r="Q306" s="21"/>
      <c r="R306" s="22"/>
      <c r="S306" s="19"/>
      <c r="T306" s="19"/>
      <c r="U306" s="20">
        <f>Table14[[#This Row],[Net Weight of 1 piece in kg]]*O306</f>
        <v>0</v>
      </c>
      <c r="V306" s="81"/>
      <c r="W306" s="20">
        <f>(Table14[[#This Row],[Weight of Material 2 in kg]]*Table14[[#This Row],[How much of material 2 is wasted in production? State in % of Material 2]]+Table14[[#This Row],[Weight of Material 2 in kg]])*Table14[[#This Row],[Emission Factor Material 2 kg CO2-eq/kg]]</f>
        <v>0</v>
      </c>
      <c r="X306" s="23"/>
      <c r="Y306" s="23"/>
      <c r="Z306" s="23"/>
      <c r="AA306" s="22"/>
      <c r="AB306" s="19"/>
      <c r="AC306" s="19"/>
      <c r="AD306" s="20">
        <f>Table14[[#This Row],[Net Weight of 1 piece in kg]]*X306</f>
        <v>0</v>
      </c>
      <c r="AE306" s="81"/>
      <c r="AF306" s="20">
        <f>(Table14[[#This Row],[Weight of Material 3 in kg]]*Table14[[#This Row],[How much of material 3 is wasted in production? State in % of Material 3]]+Table14[[#This Row],[Weight of Material 3 in kg]])*Table14[[#This Row],[Emission Factor Material 3 in kg CO2-eq/kg]]</f>
        <v>0</v>
      </c>
      <c r="AG306" s="23"/>
      <c r="AH306" s="23"/>
      <c r="AI306" s="23"/>
      <c r="AJ306" s="22"/>
      <c r="AK306" s="19"/>
      <c r="AL306" s="19"/>
      <c r="AM306" s="20">
        <f>Table14[[#This Row],[Net Weight of 1 piece in kg]]*Table14[[#This Row],[Material 4 share of total (combined total of all materials shall equal 100%)]]</f>
        <v>0</v>
      </c>
      <c r="AN306" s="81"/>
      <c r="AO306" s="20">
        <f>(Table14[[#This Row],[Weight of Material 4 in kg]]*Table14[[#This Row],[How much of material 4 is wasted in production? State in % of Material 4]]+Table14[[#This Row],[Weight of Material 4 in kg]])*Table14[[#This Row],[Emission Factor Secondary Material 4 in kg CO2-eq/kg]]</f>
        <v>0</v>
      </c>
      <c r="AP306" s="20">
        <f>Table14[[#This Row],[Emissios Material 1 in kg CO2-eq/pc]]+Table14[[#This Row],[emissions Material 2 in kg CO2-eq/pc]]+Table14[[#This Row],[Emisison of Material 3 in kg CO2-eq/pc]]+Table14[[#This Row],[Emissions of Material 4 in kg CO2-eq/pc]]</f>
        <v>0</v>
      </c>
      <c r="AQ306" s="19"/>
      <c r="AR306" s="19"/>
      <c r="AS306" s="24">
        <f>Table14[[#This Row],[Option 1 Processing: electricity consumption per piece in kwh]]+Table14[[#This Row],[Option 1 Processing: additional prodcution process electricity consumption per piece in kwh]]</f>
        <v>0</v>
      </c>
      <c r="AT306" s="40"/>
      <c r="AU306" s="19"/>
      <c r="AV306" s="41">
        <f>IF(Table14[[#This Row],[Option 2 Processing: Hourly eletricity consumption of process]]="",0,Table14[[#This Row],[Option 2 Processing: Hourly eletricity consumption of process]]/Table14[[#This Row],[Option 2: Pieces per hour]])</f>
        <v>0</v>
      </c>
      <c r="AW306" s="19"/>
      <c r="AX306" s="63"/>
      <c r="AY306" s="19"/>
      <c r="AZ306" s="41">
        <f>(Table14[[#This Row],[Option 1: Total electricity consumption in kwh per piece]]+AV306)*AW306</f>
        <v>0</v>
      </c>
      <c r="BA306" s="42"/>
      <c r="BB306" s="40"/>
      <c r="BC306" s="40"/>
      <c r="BD306" s="23"/>
      <c r="BE306" s="47">
        <f t="shared" si="10"/>
        <v>0</v>
      </c>
      <c r="BF306" s="20" t="e">
        <f t="shared" si="11"/>
        <v>#DIV/0!</v>
      </c>
    </row>
    <row r="307" spans="1:58" x14ac:dyDescent="0.35">
      <c r="A307" s="19"/>
      <c r="B307" s="19"/>
      <c r="C307" s="19"/>
      <c r="D30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7" s="20">
        <f>Table14[[#This Row],[Net Weight of 1 piece in kg]]+Table14[[#This Row],[Waste in kg per piece (please see waste % per material 1-4)]]</f>
        <v>0</v>
      </c>
      <c r="F307" s="21"/>
      <c r="G307" s="21"/>
      <c r="H307" s="21"/>
      <c r="I307" s="22"/>
      <c r="J307" s="19"/>
      <c r="K307" s="19"/>
      <c r="L307" s="20">
        <f>Table14[[#This Row],[Net Weight of 1 piece in kg]]*Table14[[#This Row],[Material 1 share of total (combined total of all materials shall equal 100%)]]</f>
        <v>0</v>
      </c>
      <c r="M307" s="81"/>
      <c r="N307" s="20">
        <f>(Table14[[#This Row],[Weight Material 1 in kg]]+(Table14[[#This Row],[Weight Material 1 in kg]]*Table14[[#This Row],[How much of material 1 is wasted in production? State in % of Material 1]]))*Table14[[#This Row],[Emission Factor Material 1 in kg CO2-eq/kg]]</f>
        <v>0</v>
      </c>
      <c r="O307" s="21"/>
      <c r="P307" s="21"/>
      <c r="Q307" s="21"/>
      <c r="R307" s="22"/>
      <c r="S307" s="19"/>
      <c r="T307" s="19"/>
      <c r="U307" s="20">
        <f>Table14[[#This Row],[Net Weight of 1 piece in kg]]*O307</f>
        <v>0</v>
      </c>
      <c r="V307" s="81"/>
      <c r="W307" s="20">
        <f>(Table14[[#This Row],[Weight of Material 2 in kg]]*Table14[[#This Row],[How much of material 2 is wasted in production? State in % of Material 2]]+Table14[[#This Row],[Weight of Material 2 in kg]])*Table14[[#This Row],[Emission Factor Material 2 kg CO2-eq/kg]]</f>
        <v>0</v>
      </c>
      <c r="X307" s="23"/>
      <c r="Y307" s="23"/>
      <c r="Z307" s="23"/>
      <c r="AA307" s="22"/>
      <c r="AB307" s="19"/>
      <c r="AC307" s="19"/>
      <c r="AD307" s="20">
        <f>Table14[[#This Row],[Net Weight of 1 piece in kg]]*X307</f>
        <v>0</v>
      </c>
      <c r="AE307" s="81"/>
      <c r="AF307" s="20">
        <f>(Table14[[#This Row],[Weight of Material 3 in kg]]*Table14[[#This Row],[How much of material 3 is wasted in production? State in % of Material 3]]+Table14[[#This Row],[Weight of Material 3 in kg]])*Table14[[#This Row],[Emission Factor Material 3 in kg CO2-eq/kg]]</f>
        <v>0</v>
      </c>
      <c r="AG307" s="23"/>
      <c r="AH307" s="23"/>
      <c r="AI307" s="23"/>
      <c r="AJ307" s="22"/>
      <c r="AK307" s="19"/>
      <c r="AL307" s="19"/>
      <c r="AM307" s="20">
        <f>Table14[[#This Row],[Net Weight of 1 piece in kg]]*Table14[[#This Row],[Material 4 share of total (combined total of all materials shall equal 100%)]]</f>
        <v>0</v>
      </c>
      <c r="AN307" s="81"/>
      <c r="AO307" s="20">
        <f>(Table14[[#This Row],[Weight of Material 4 in kg]]*Table14[[#This Row],[How much of material 4 is wasted in production? State in % of Material 4]]+Table14[[#This Row],[Weight of Material 4 in kg]])*Table14[[#This Row],[Emission Factor Secondary Material 4 in kg CO2-eq/kg]]</f>
        <v>0</v>
      </c>
      <c r="AP307" s="20">
        <f>Table14[[#This Row],[Emissios Material 1 in kg CO2-eq/pc]]+Table14[[#This Row],[emissions Material 2 in kg CO2-eq/pc]]+Table14[[#This Row],[Emisison of Material 3 in kg CO2-eq/pc]]+Table14[[#This Row],[Emissions of Material 4 in kg CO2-eq/pc]]</f>
        <v>0</v>
      </c>
      <c r="AQ307" s="19"/>
      <c r="AR307" s="19"/>
      <c r="AS307" s="24">
        <f>Table14[[#This Row],[Option 1 Processing: electricity consumption per piece in kwh]]+Table14[[#This Row],[Option 1 Processing: additional prodcution process electricity consumption per piece in kwh]]</f>
        <v>0</v>
      </c>
      <c r="AT307" s="40"/>
      <c r="AU307" s="19"/>
      <c r="AV307" s="41">
        <f>IF(Table14[[#This Row],[Option 2 Processing: Hourly eletricity consumption of process]]="",0,Table14[[#This Row],[Option 2 Processing: Hourly eletricity consumption of process]]/Table14[[#This Row],[Option 2: Pieces per hour]])</f>
        <v>0</v>
      </c>
      <c r="AW307" s="19"/>
      <c r="AX307" s="63"/>
      <c r="AY307" s="19"/>
      <c r="AZ307" s="41">
        <f>(Table14[[#This Row],[Option 1: Total electricity consumption in kwh per piece]]+AV307)*AW307</f>
        <v>0</v>
      </c>
      <c r="BA307" s="42"/>
      <c r="BB307" s="40"/>
      <c r="BC307" s="40"/>
      <c r="BD307" s="23"/>
      <c r="BE307" s="47">
        <f t="shared" si="10"/>
        <v>0</v>
      </c>
      <c r="BF307" s="20" t="e">
        <f t="shared" si="11"/>
        <v>#DIV/0!</v>
      </c>
    </row>
    <row r="308" spans="1:58" x14ac:dyDescent="0.35">
      <c r="A308" s="19"/>
      <c r="B308" s="19"/>
      <c r="C308" s="19"/>
      <c r="D30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8" s="20">
        <f>Table14[[#This Row],[Net Weight of 1 piece in kg]]+Table14[[#This Row],[Waste in kg per piece (please see waste % per material 1-4)]]</f>
        <v>0</v>
      </c>
      <c r="F308" s="21"/>
      <c r="G308" s="21"/>
      <c r="H308" s="21"/>
      <c r="I308" s="22"/>
      <c r="J308" s="19"/>
      <c r="K308" s="19"/>
      <c r="L308" s="20">
        <f>Table14[[#This Row],[Net Weight of 1 piece in kg]]*Table14[[#This Row],[Material 1 share of total (combined total of all materials shall equal 100%)]]</f>
        <v>0</v>
      </c>
      <c r="M308" s="81"/>
      <c r="N308" s="20">
        <f>(Table14[[#This Row],[Weight Material 1 in kg]]+(Table14[[#This Row],[Weight Material 1 in kg]]*Table14[[#This Row],[How much of material 1 is wasted in production? State in % of Material 1]]))*Table14[[#This Row],[Emission Factor Material 1 in kg CO2-eq/kg]]</f>
        <v>0</v>
      </c>
      <c r="O308" s="21"/>
      <c r="P308" s="21"/>
      <c r="Q308" s="21"/>
      <c r="R308" s="22"/>
      <c r="S308" s="19"/>
      <c r="T308" s="19"/>
      <c r="U308" s="20">
        <f>Table14[[#This Row],[Net Weight of 1 piece in kg]]*O308</f>
        <v>0</v>
      </c>
      <c r="V308" s="81"/>
      <c r="W308" s="20">
        <f>(Table14[[#This Row],[Weight of Material 2 in kg]]*Table14[[#This Row],[How much of material 2 is wasted in production? State in % of Material 2]]+Table14[[#This Row],[Weight of Material 2 in kg]])*Table14[[#This Row],[Emission Factor Material 2 kg CO2-eq/kg]]</f>
        <v>0</v>
      </c>
      <c r="X308" s="23"/>
      <c r="Y308" s="23"/>
      <c r="Z308" s="23"/>
      <c r="AA308" s="22"/>
      <c r="AB308" s="19"/>
      <c r="AC308" s="19"/>
      <c r="AD308" s="20">
        <f>Table14[[#This Row],[Net Weight of 1 piece in kg]]*X308</f>
        <v>0</v>
      </c>
      <c r="AE308" s="81"/>
      <c r="AF308" s="20">
        <f>(Table14[[#This Row],[Weight of Material 3 in kg]]*Table14[[#This Row],[How much of material 3 is wasted in production? State in % of Material 3]]+Table14[[#This Row],[Weight of Material 3 in kg]])*Table14[[#This Row],[Emission Factor Material 3 in kg CO2-eq/kg]]</f>
        <v>0</v>
      </c>
      <c r="AG308" s="23"/>
      <c r="AH308" s="23"/>
      <c r="AI308" s="23"/>
      <c r="AJ308" s="22"/>
      <c r="AK308" s="19"/>
      <c r="AL308" s="19"/>
      <c r="AM308" s="20">
        <f>Table14[[#This Row],[Net Weight of 1 piece in kg]]*Table14[[#This Row],[Material 4 share of total (combined total of all materials shall equal 100%)]]</f>
        <v>0</v>
      </c>
      <c r="AN308" s="81"/>
      <c r="AO308" s="20">
        <f>(Table14[[#This Row],[Weight of Material 4 in kg]]*Table14[[#This Row],[How much of material 4 is wasted in production? State in % of Material 4]]+Table14[[#This Row],[Weight of Material 4 in kg]])*Table14[[#This Row],[Emission Factor Secondary Material 4 in kg CO2-eq/kg]]</f>
        <v>0</v>
      </c>
      <c r="AP308" s="20">
        <f>Table14[[#This Row],[Emissios Material 1 in kg CO2-eq/pc]]+Table14[[#This Row],[emissions Material 2 in kg CO2-eq/pc]]+Table14[[#This Row],[Emisison of Material 3 in kg CO2-eq/pc]]+Table14[[#This Row],[Emissions of Material 4 in kg CO2-eq/pc]]</f>
        <v>0</v>
      </c>
      <c r="AQ308" s="19"/>
      <c r="AR308" s="19"/>
      <c r="AS308" s="24">
        <f>Table14[[#This Row],[Option 1 Processing: electricity consumption per piece in kwh]]+Table14[[#This Row],[Option 1 Processing: additional prodcution process electricity consumption per piece in kwh]]</f>
        <v>0</v>
      </c>
      <c r="AT308" s="40"/>
      <c r="AU308" s="19"/>
      <c r="AV308" s="41">
        <f>IF(Table14[[#This Row],[Option 2 Processing: Hourly eletricity consumption of process]]="",0,Table14[[#This Row],[Option 2 Processing: Hourly eletricity consumption of process]]/Table14[[#This Row],[Option 2: Pieces per hour]])</f>
        <v>0</v>
      </c>
      <c r="AW308" s="19"/>
      <c r="AX308" s="63"/>
      <c r="AY308" s="19"/>
      <c r="AZ308" s="41">
        <f>(Table14[[#This Row],[Option 1: Total electricity consumption in kwh per piece]]+AV308)*AW308</f>
        <v>0</v>
      </c>
      <c r="BA308" s="42"/>
      <c r="BB308" s="40"/>
      <c r="BC308" s="40"/>
      <c r="BD308" s="23"/>
      <c r="BE308" s="47">
        <f t="shared" si="10"/>
        <v>0</v>
      </c>
      <c r="BF308" s="20" t="e">
        <f t="shared" si="11"/>
        <v>#DIV/0!</v>
      </c>
    </row>
    <row r="309" spans="1:58" x14ac:dyDescent="0.35">
      <c r="A309" s="19"/>
      <c r="B309" s="19"/>
      <c r="C309" s="19"/>
      <c r="D30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9" s="20">
        <f>Table14[[#This Row],[Net Weight of 1 piece in kg]]+Table14[[#This Row],[Waste in kg per piece (please see waste % per material 1-4)]]</f>
        <v>0</v>
      </c>
      <c r="F309" s="21"/>
      <c r="G309" s="21"/>
      <c r="H309" s="21"/>
      <c r="I309" s="22"/>
      <c r="J309" s="19"/>
      <c r="K309" s="19"/>
      <c r="L309" s="20">
        <f>Table14[[#This Row],[Net Weight of 1 piece in kg]]*Table14[[#This Row],[Material 1 share of total (combined total of all materials shall equal 100%)]]</f>
        <v>0</v>
      </c>
      <c r="M309" s="81"/>
      <c r="N309" s="20">
        <f>(Table14[[#This Row],[Weight Material 1 in kg]]+(Table14[[#This Row],[Weight Material 1 in kg]]*Table14[[#This Row],[How much of material 1 is wasted in production? State in % of Material 1]]))*Table14[[#This Row],[Emission Factor Material 1 in kg CO2-eq/kg]]</f>
        <v>0</v>
      </c>
      <c r="O309" s="21"/>
      <c r="P309" s="21"/>
      <c r="Q309" s="21"/>
      <c r="R309" s="22"/>
      <c r="S309" s="19"/>
      <c r="T309" s="19"/>
      <c r="U309" s="20">
        <f>Table14[[#This Row],[Net Weight of 1 piece in kg]]*O309</f>
        <v>0</v>
      </c>
      <c r="V309" s="81"/>
      <c r="W309" s="20">
        <f>(Table14[[#This Row],[Weight of Material 2 in kg]]*Table14[[#This Row],[How much of material 2 is wasted in production? State in % of Material 2]]+Table14[[#This Row],[Weight of Material 2 in kg]])*Table14[[#This Row],[Emission Factor Material 2 kg CO2-eq/kg]]</f>
        <v>0</v>
      </c>
      <c r="X309" s="23"/>
      <c r="Y309" s="23"/>
      <c r="Z309" s="23"/>
      <c r="AA309" s="22"/>
      <c r="AB309" s="19"/>
      <c r="AC309" s="19"/>
      <c r="AD309" s="20">
        <f>Table14[[#This Row],[Net Weight of 1 piece in kg]]*X309</f>
        <v>0</v>
      </c>
      <c r="AE309" s="81"/>
      <c r="AF309" s="20">
        <f>(Table14[[#This Row],[Weight of Material 3 in kg]]*Table14[[#This Row],[How much of material 3 is wasted in production? State in % of Material 3]]+Table14[[#This Row],[Weight of Material 3 in kg]])*Table14[[#This Row],[Emission Factor Material 3 in kg CO2-eq/kg]]</f>
        <v>0</v>
      </c>
      <c r="AG309" s="23"/>
      <c r="AH309" s="23"/>
      <c r="AI309" s="23"/>
      <c r="AJ309" s="22"/>
      <c r="AK309" s="19"/>
      <c r="AL309" s="19"/>
      <c r="AM309" s="20">
        <f>Table14[[#This Row],[Net Weight of 1 piece in kg]]*Table14[[#This Row],[Material 4 share of total (combined total of all materials shall equal 100%)]]</f>
        <v>0</v>
      </c>
      <c r="AN309" s="81"/>
      <c r="AO309" s="20">
        <f>(Table14[[#This Row],[Weight of Material 4 in kg]]*Table14[[#This Row],[How much of material 4 is wasted in production? State in % of Material 4]]+Table14[[#This Row],[Weight of Material 4 in kg]])*Table14[[#This Row],[Emission Factor Secondary Material 4 in kg CO2-eq/kg]]</f>
        <v>0</v>
      </c>
      <c r="AP309" s="20">
        <f>Table14[[#This Row],[Emissios Material 1 in kg CO2-eq/pc]]+Table14[[#This Row],[emissions Material 2 in kg CO2-eq/pc]]+Table14[[#This Row],[Emisison of Material 3 in kg CO2-eq/pc]]+Table14[[#This Row],[Emissions of Material 4 in kg CO2-eq/pc]]</f>
        <v>0</v>
      </c>
      <c r="AQ309" s="19"/>
      <c r="AR309" s="19"/>
      <c r="AS309" s="24">
        <f>Table14[[#This Row],[Option 1 Processing: electricity consumption per piece in kwh]]+Table14[[#This Row],[Option 1 Processing: additional prodcution process electricity consumption per piece in kwh]]</f>
        <v>0</v>
      </c>
      <c r="AT309" s="40"/>
      <c r="AU309" s="19"/>
      <c r="AV309" s="41">
        <f>IF(Table14[[#This Row],[Option 2 Processing: Hourly eletricity consumption of process]]="",0,Table14[[#This Row],[Option 2 Processing: Hourly eletricity consumption of process]]/Table14[[#This Row],[Option 2: Pieces per hour]])</f>
        <v>0</v>
      </c>
      <c r="AW309" s="19"/>
      <c r="AX309" s="63"/>
      <c r="AY309" s="19"/>
      <c r="AZ309" s="41">
        <f>(Table14[[#This Row],[Option 1: Total electricity consumption in kwh per piece]]+AV309)*AW309</f>
        <v>0</v>
      </c>
      <c r="BA309" s="42"/>
      <c r="BB309" s="40"/>
      <c r="BC309" s="40"/>
      <c r="BD309" s="23"/>
      <c r="BE309" s="47">
        <f t="shared" si="10"/>
        <v>0</v>
      </c>
      <c r="BF309" s="20" t="e">
        <f t="shared" si="11"/>
        <v>#DIV/0!</v>
      </c>
    </row>
    <row r="310" spans="1:58" x14ac:dyDescent="0.35">
      <c r="A310" s="19"/>
      <c r="B310" s="19"/>
      <c r="C310" s="19"/>
      <c r="D31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0" s="20">
        <f>Table14[[#This Row],[Net Weight of 1 piece in kg]]+Table14[[#This Row],[Waste in kg per piece (please see waste % per material 1-4)]]</f>
        <v>0</v>
      </c>
      <c r="F310" s="21"/>
      <c r="G310" s="21"/>
      <c r="H310" s="21"/>
      <c r="I310" s="22"/>
      <c r="J310" s="19"/>
      <c r="K310" s="19"/>
      <c r="L310" s="20">
        <f>Table14[[#This Row],[Net Weight of 1 piece in kg]]*Table14[[#This Row],[Material 1 share of total (combined total of all materials shall equal 100%)]]</f>
        <v>0</v>
      </c>
      <c r="M310" s="81"/>
      <c r="N310" s="20">
        <f>(Table14[[#This Row],[Weight Material 1 in kg]]+(Table14[[#This Row],[Weight Material 1 in kg]]*Table14[[#This Row],[How much of material 1 is wasted in production? State in % of Material 1]]))*Table14[[#This Row],[Emission Factor Material 1 in kg CO2-eq/kg]]</f>
        <v>0</v>
      </c>
      <c r="O310" s="21"/>
      <c r="P310" s="21"/>
      <c r="Q310" s="21"/>
      <c r="R310" s="22"/>
      <c r="S310" s="19"/>
      <c r="T310" s="19"/>
      <c r="U310" s="20">
        <f>Table14[[#This Row],[Net Weight of 1 piece in kg]]*O310</f>
        <v>0</v>
      </c>
      <c r="V310" s="81"/>
      <c r="W310" s="20">
        <f>(Table14[[#This Row],[Weight of Material 2 in kg]]*Table14[[#This Row],[How much of material 2 is wasted in production? State in % of Material 2]]+Table14[[#This Row],[Weight of Material 2 in kg]])*Table14[[#This Row],[Emission Factor Material 2 kg CO2-eq/kg]]</f>
        <v>0</v>
      </c>
      <c r="X310" s="23"/>
      <c r="Y310" s="23"/>
      <c r="Z310" s="23"/>
      <c r="AA310" s="22"/>
      <c r="AB310" s="19"/>
      <c r="AC310" s="19"/>
      <c r="AD310" s="20">
        <f>Table14[[#This Row],[Net Weight of 1 piece in kg]]*X310</f>
        <v>0</v>
      </c>
      <c r="AE310" s="81"/>
      <c r="AF310" s="20">
        <f>(Table14[[#This Row],[Weight of Material 3 in kg]]*Table14[[#This Row],[How much of material 3 is wasted in production? State in % of Material 3]]+Table14[[#This Row],[Weight of Material 3 in kg]])*Table14[[#This Row],[Emission Factor Material 3 in kg CO2-eq/kg]]</f>
        <v>0</v>
      </c>
      <c r="AG310" s="23"/>
      <c r="AH310" s="23"/>
      <c r="AI310" s="23"/>
      <c r="AJ310" s="22"/>
      <c r="AK310" s="19"/>
      <c r="AL310" s="19"/>
      <c r="AM310" s="20">
        <f>Table14[[#This Row],[Net Weight of 1 piece in kg]]*Table14[[#This Row],[Material 4 share of total (combined total of all materials shall equal 100%)]]</f>
        <v>0</v>
      </c>
      <c r="AN310" s="81"/>
      <c r="AO310" s="20">
        <f>(Table14[[#This Row],[Weight of Material 4 in kg]]*Table14[[#This Row],[How much of material 4 is wasted in production? State in % of Material 4]]+Table14[[#This Row],[Weight of Material 4 in kg]])*Table14[[#This Row],[Emission Factor Secondary Material 4 in kg CO2-eq/kg]]</f>
        <v>0</v>
      </c>
      <c r="AP310" s="20">
        <f>Table14[[#This Row],[Emissios Material 1 in kg CO2-eq/pc]]+Table14[[#This Row],[emissions Material 2 in kg CO2-eq/pc]]+Table14[[#This Row],[Emisison of Material 3 in kg CO2-eq/pc]]+Table14[[#This Row],[Emissions of Material 4 in kg CO2-eq/pc]]</f>
        <v>0</v>
      </c>
      <c r="AQ310" s="19"/>
      <c r="AR310" s="19"/>
      <c r="AS310" s="24">
        <f>Table14[[#This Row],[Option 1 Processing: electricity consumption per piece in kwh]]+Table14[[#This Row],[Option 1 Processing: additional prodcution process electricity consumption per piece in kwh]]</f>
        <v>0</v>
      </c>
      <c r="AT310" s="40"/>
      <c r="AU310" s="19"/>
      <c r="AV310" s="41">
        <f>IF(Table14[[#This Row],[Option 2 Processing: Hourly eletricity consumption of process]]="",0,Table14[[#This Row],[Option 2 Processing: Hourly eletricity consumption of process]]/Table14[[#This Row],[Option 2: Pieces per hour]])</f>
        <v>0</v>
      </c>
      <c r="AW310" s="19"/>
      <c r="AX310" s="63"/>
      <c r="AY310" s="19"/>
      <c r="AZ310" s="41">
        <f>(Table14[[#This Row],[Option 1: Total electricity consumption in kwh per piece]]+AV310)*AW310</f>
        <v>0</v>
      </c>
      <c r="BA310" s="42"/>
      <c r="BB310" s="40"/>
      <c r="BC310" s="40"/>
      <c r="BD310" s="23"/>
      <c r="BE310" s="47">
        <f t="shared" si="10"/>
        <v>0</v>
      </c>
      <c r="BF310" s="20" t="e">
        <f t="shared" si="11"/>
        <v>#DIV/0!</v>
      </c>
    </row>
    <row r="311" spans="1:58" x14ac:dyDescent="0.35">
      <c r="A311" s="19"/>
      <c r="B311" s="19"/>
      <c r="C311" s="19"/>
      <c r="D31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1" s="20">
        <f>Table14[[#This Row],[Net Weight of 1 piece in kg]]+Table14[[#This Row],[Waste in kg per piece (please see waste % per material 1-4)]]</f>
        <v>0</v>
      </c>
      <c r="F311" s="21"/>
      <c r="G311" s="21"/>
      <c r="H311" s="21"/>
      <c r="I311" s="22"/>
      <c r="J311" s="19"/>
      <c r="K311" s="19"/>
      <c r="L311" s="20">
        <f>Table14[[#This Row],[Net Weight of 1 piece in kg]]*Table14[[#This Row],[Material 1 share of total (combined total of all materials shall equal 100%)]]</f>
        <v>0</v>
      </c>
      <c r="M311" s="81"/>
      <c r="N311" s="20">
        <f>(Table14[[#This Row],[Weight Material 1 in kg]]+(Table14[[#This Row],[Weight Material 1 in kg]]*Table14[[#This Row],[How much of material 1 is wasted in production? State in % of Material 1]]))*Table14[[#This Row],[Emission Factor Material 1 in kg CO2-eq/kg]]</f>
        <v>0</v>
      </c>
      <c r="O311" s="21"/>
      <c r="P311" s="21"/>
      <c r="Q311" s="21"/>
      <c r="R311" s="22"/>
      <c r="S311" s="19"/>
      <c r="T311" s="19"/>
      <c r="U311" s="20">
        <f>Table14[[#This Row],[Net Weight of 1 piece in kg]]*O311</f>
        <v>0</v>
      </c>
      <c r="V311" s="81"/>
      <c r="W311" s="20">
        <f>(Table14[[#This Row],[Weight of Material 2 in kg]]*Table14[[#This Row],[How much of material 2 is wasted in production? State in % of Material 2]]+Table14[[#This Row],[Weight of Material 2 in kg]])*Table14[[#This Row],[Emission Factor Material 2 kg CO2-eq/kg]]</f>
        <v>0</v>
      </c>
      <c r="X311" s="23"/>
      <c r="Y311" s="23"/>
      <c r="Z311" s="23"/>
      <c r="AA311" s="22"/>
      <c r="AB311" s="19"/>
      <c r="AC311" s="19"/>
      <c r="AD311" s="20">
        <f>Table14[[#This Row],[Net Weight of 1 piece in kg]]*X311</f>
        <v>0</v>
      </c>
      <c r="AE311" s="81"/>
      <c r="AF311" s="20">
        <f>(Table14[[#This Row],[Weight of Material 3 in kg]]*Table14[[#This Row],[How much of material 3 is wasted in production? State in % of Material 3]]+Table14[[#This Row],[Weight of Material 3 in kg]])*Table14[[#This Row],[Emission Factor Material 3 in kg CO2-eq/kg]]</f>
        <v>0</v>
      </c>
      <c r="AG311" s="23"/>
      <c r="AH311" s="23"/>
      <c r="AI311" s="23"/>
      <c r="AJ311" s="22"/>
      <c r="AK311" s="19"/>
      <c r="AL311" s="19"/>
      <c r="AM311" s="20">
        <f>Table14[[#This Row],[Net Weight of 1 piece in kg]]*Table14[[#This Row],[Material 4 share of total (combined total of all materials shall equal 100%)]]</f>
        <v>0</v>
      </c>
      <c r="AN311" s="81"/>
      <c r="AO311" s="20">
        <f>(Table14[[#This Row],[Weight of Material 4 in kg]]*Table14[[#This Row],[How much of material 4 is wasted in production? State in % of Material 4]]+Table14[[#This Row],[Weight of Material 4 in kg]])*Table14[[#This Row],[Emission Factor Secondary Material 4 in kg CO2-eq/kg]]</f>
        <v>0</v>
      </c>
      <c r="AP311" s="20">
        <f>Table14[[#This Row],[Emissios Material 1 in kg CO2-eq/pc]]+Table14[[#This Row],[emissions Material 2 in kg CO2-eq/pc]]+Table14[[#This Row],[Emisison of Material 3 in kg CO2-eq/pc]]+Table14[[#This Row],[Emissions of Material 4 in kg CO2-eq/pc]]</f>
        <v>0</v>
      </c>
      <c r="AQ311" s="19"/>
      <c r="AR311" s="19"/>
      <c r="AS311" s="24">
        <f>Table14[[#This Row],[Option 1 Processing: electricity consumption per piece in kwh]]+Table14[[#This Row],[Option 1 Processing: additional prodcution process electricity consumption per piece in kwh]]</f>
        <v>0</v>
      </c>
      <c r="AT311" s="40"/>
      <c r="AU311" s="19"/>
      <c r="AV311" s="41">
        <f>IF(Table14[[#This Row],[Option 2 Processing: Hourly eletricity consumption of process]]="",0,Table14[[#This Row],[Option 2 Processing: Hourly eletricity consumption of process]]/Table14[[#This Row],[Option 2: Pieces per hour]])</f>
        <v>0</v>
      </c>
      <c r="AW311" s="19"/>
      <c r="AX311" s="63"/>
      <c r="AY311" s="19"/>
      <c r="AZ311" s="41">
        <f>(Table14[[#This Row],[Option 1: Total electricity consumption in kwh per piece]]+AV311)*AW311</f>
        <v>0</v>
      </c>
      <c r="BA311" s="42"/>
      <c r="BB311" s="40"/>
      <c r="BC311" s="40"/>
      <c r="BD311" s="23"/>
      <c r="BE311" s="47">
        <f t="shared" si="10"/>
        <v>0</v>
      </c>
      <c r="BF311" s="20" t="e">
        <f t="shared" si="11"/>
        <v>#DIV/0!</v>
      </c>
    </row>
    <row r="312" spans="1:58" x14ac:dyDescent="0.35">
      <c r="A312" s="19"/>
      <c r="B312" s="19"/>
      <c r="C312" s="19"/>
      <c r="D31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2" s="20">
        <f>Table14[[#This Row],[Net Weight of 1 piece in kg]]+Table14[[#This Row],[Waste in kg per piece (please see waste % per material 1-4)]]</f>
        <v>0</v>
      </c>
      <c r="F312" s="21"/>
      <c r="G312" s="21"/>
      <c r="H312" s="21"/>
      <c r="I312" s="22"/>
      <c r="J312" s="19"/>
      <c r="K312" s="19"/>
      <c r="L312" s="20">
        <f>Table14[[#This Row],[Net Weight of 1 piece in kg]]*Table14[[#This Row],[Material 1 share of total (combined total of all materials shall equal 100%)]]</f>
        <v>0</v>
      </c>
      <c r="M312" s="81"/>
      <c r="N312" s="20">
        <f>(Table14[[#This Row],[Weight Material 1 in kg]]+(Table14[[#This Row],[Weight Material 1 in kg]]*Table14[[#This Row],[How much of material 1 is wasted in production? State in % of Material 1]]))*Table14[[#This Row],[Emission Factor Material 1 in kg CO2-eq/kg]]</f>
        <v>0</v>
      </c>
      <c r="O312" s="21"/>
      <c r="P312" s="21"/>
      <c r="Q312" s="21"/>
      <c r="R312" s="22"/>
      <c r="S312" s="19"/>
      <c r="T312" s="19"/>
      <c r="U312" s="20">
        <f>Table14[[#This Row],[Net Weight of 1 piece in kg]]*O312</f>
        <v>0</v>
      </c>
      <c r="V312" s="81"/>
      <c r="W312" s="20">
        <f>(Table14[[#This Row],[Weight of Material 2 in kg]]*Table14[[#This Row],[How much of material 2 is wasted in production? State in % of Material 2]]+Table14[[#This Row],[Weight of Material 2 in kg]])*Table14[[#This Row],[Emission Factor Material 2 kg CO2-eq/kg]]</f>
        <v>0</v>
      </c>
      <c r="X312" s="23"/>
      <c r="Y312" s="23"/>
      <c r="Z312" s="23"/>
      <c r="AA312" s="22"/>
      <c r="AB312" s="19"/>
      <c r="AC312" s="19"/>
      <c r="AD312" s="20">
        <f>Table14[[#This Row],[Net Weight of 1 piece in kg]]*X312</f>
        <v>0</v>
      </c>
      <c r="AE312" s="81"/>
      <c r="AF312" s="20">
        <f>(Table14[[#This Row],[Weight of Material 3 in kg]]*Table14[[#This Row],[How much of material 3 is wasted in production? State in % of Material 3]]+Table14[[#This Row],[Weight of Material 3 in kg]])*Table14[[#This Row],[Emission Factor Material 3 in kg CO2-eq/kg]]</f>
        <v>0</v>
      </c>
      <c r="AG312" s="23"/>
      <c r="AH312" s="23"/>
      <c r="AI312" s="23"/>
      <c r="AJ312" s="22"/>
      <c r="AK312" s="19"/>
      <c r="AL312" s="19"/>
      <c r="AM312" s="20">
        <f>Table14[[#This Row],[Net Weight of 1 piece in kg]]*Table14[[#This Row],[Material 4 share of total (combined total of all materials shall equal 100%)]]</f>
        <v>0</v>
      </c>
      <c r="AN312" s="81"/>
      <c r="AO312" s="20">
        <f>(Table14[[#This Row],[Weight of Material 4 in kg]]*Table14[[#This Row],[How much of material 4 is wasted in production? State in % of Material 4]]+Table14[[#This Row],[Weight of Material 4 in kg]])*Table14[[#This Row],[Emission Factor Secondary Material 4 in kg CO2-eq/kg]]</f>
        <v>0</v>
      </c>
      <c r="AP312" s="20">
        <f>Table14[[#This Row],[Emissios Material 1 in kg CO2-eq/pc]]+Table14[[#This Row],[emissions Material 2 in kg CO2-eq/pc]]+Table14[[#This Row],[Emisison of Material 3 in kg CO2-eq/pc]]+Table14[[#This Row],[Emissions of Material 4 in kg CO2-eq/pc]]</f>
        <v>0</v>
      </c>
      <c r="AQ312" s="19"/>
      <c r="AR312" s="19"/>
      <c r="AS312" s="24">
        <f>Table14[[#This Row],[Option 1 Processing: electricity consumption per piece in kwh]]+Table14[[#This Row],[Option 1 Processing: additional prodcution process electricity consumption per piece in kwh]]</f>
        <v>0</v>
      </c>
      <c r="AT312" s="40"/>
      <c r="AU312" s="19"/>
      <c r="AV312" s="41">
        <f>IF(Table14[[#This Row],[Option 2 Processing: Hourly eletricity consumption of process]]="",0,Table14[[#This Row],[Option 2 Processing: Hourly eletricity consumption of process]]/Table14[[#This Row],[Option 2: Pieces per hour]])</f>
        <v>0</v>
      </c>
      <c r="AW312" s="19"/>
      <c r="AX312" s="63"/>
      <c r="AY312" s="19"/>
      <c r="AZ312" s="41">
        <f>(Table14[[#This Row],[Option 1: Total electricity consumption in kwh per piece]]+AV312)*AW312</f>
        <v>0</v>
      </c>
      <c r="BA312" s="42"/>
      <c r="BB312" s="40"/>
      <c r="BC312" s="40"/>
      <c r="BD312" s="23"/>
      <c r="BE312" s="47">
        <f t="shared" si="10"/>
        <v>0</v>
      </c>
      <c r="BF312" s="20" t="e">
        <f t="shared" si="11"/>
        <v>#DIV/0!</v>
      </c>
    </row>
    <row r="313" spans="1:58" x14ac:dyDescent="0.35">
      <c r="A313" s="19"/>
      <c r="B313" s="19"/>
      <c r="C313" s="19"/>
      <c r="D31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3" s="20">
        <f>Table14[[#This Row],[Net Weight of 1 piece in kg]]+Table14[[#This Row],[Waste in kg per piece (please see waste % per material 1-4)]]</f>
        <v>0</v>
      </c>
      <c r="F313" s="21"/>
      <c r="G313" s="21"/>
      <c r="H313" s="21"/>
      <c r="I313" s="22"/>
      <c r="J313" s="19"/>
      <c r="K313" s="19"/>
      <c r="L313" s="20">
        <f>Table14[[#This Row],[Net Weight of 1 piece in kg]]*Table14[[#This Row],[Material 1 share of total (combined total of all materials shall equal 100%)]]</f>
        <v>0</v>
      </c>
      <c r="M313" s="81"/>
      <c r="N313" s="20">
        <f>(Table14[[#This Row],[Weight Material 1 in kg]]+(Table14[[#This Row],[Weight Material 1 in kg]]*Table14[[#This Row],[How much of material 1 is wasted in production? State in % of Material 1]]))*Table14[[#This Row],[Emission Factor Material 1 in kg CO2-eq/kg]]</f>
        <v>0</v>
      </c>
      <c r="O313" s="21"/>
      <c r="P313" s="21"/>
      <c r="Q313" s="21"/>
      <c r="R313" s="22"/>
      <c r="S313" s="19"/>
      <c r="T313" s="19"/>
      <c r="U313" s="20">
        <f>Table14[[#This Row],[Net Weight of 1 piece in kg]]*O313</f>
        <v>0</v>
      </c>
      <c r="V313" s="81"/>
      <c r="W313" s="20">
        <f>(Table14[[#This Row],[Weight of Material 2 in kg]]*Table14[[#This Row],[How much of material 2 is wasted in production? State in % of Material 2]]+Table14[[#This Row],[Weight of Material 2 in kg]])*Table14[[#This Row],[Emission Factor Material 2 kg CO2-eq/kg]]</f>
        <v>0</v>
      </c>
      <c r="X313" s="23"/>
      <c r="Y313" s="23"/>
      <c r="Z313" s="23"/>
      <c r="AA313" s="22"/>
      <c r="AB313" s="19"/>
      <c r="AC313" s="19"/>
      <c r="AD313" s="20">
        <f>Table14[[#This Row],[Net Weight of 1 piece in kg]]*X313</f>
        <v>0</v>
      </c>
      <c r="AE313" s="81"/>
      <c r="AF313" s="20">
        <f>(Table14[[#This Row],[Weight of Material 3 in kg]]*Table14[[#This Row],[How much of material 3 is wasted in production? State in % of Material 3]]+Table14[[#This Row],[Weight of Material 3 in kg]])*Table14[[#This Row],[Emission Factor Material 3 in kg CO2-eq/kg]]</f>
        <v>0</v>
      </c>
      <c r="AG313" s="23"/>
      <c r="AH313" s="23"/>
      <c r="AI313" s="23"/>
      <c r="AJ313" s="22"/>
      <c r="AK313" s="19"/>
      <c r="AL313" s="19"/>
      <c r="AM313" s="20">
        <f>Table14[[#This Row],[Net Weight of 1 piece in kg]]*Table14[[#This Row],[Material 4 share of total (combined total of all materials shall equal 100%)]]</f>
        <v>0</v>
      </c>
      <c r="AN313" s="81"/>
      <c r="AO313" s="20">
        <f>(Table14[[#This Row],[Weight of Material 4 in kg]]*Table14[[#This Row],[How much of material 4 is wasted in production? State in % of Material 4]]+Table14[[#This Row],[Weight of Material 4 in kg]])*Table14[[#This Row],[Emission Factor Secondary Material 4 in kg CO2-eq/kg]]</f>
        <v>0</v>
      </c>
      <c r="AP313" s="20">
        <f>Table14[[#This Row],[Emissios Material 1 in kg CO2-eq/pc]]+Table14[[#This Row],[emissions Material 2 in kg CO2-eq/pc]]+Table14[[#This Row],[Emisison of Material 3 in kg CO2-eq/pc]]+Table14[[#This Row],[Emissions of Material 4 in kg CO2-eq/pc]]</f>
        <v>0</v>
      </c>
      <c r="AQ313" s="19"/>
      <c r="AR313" s="19"/>
      <c r="AS313" s="24">
        <f>Table14[[#This Row],[Option 1 Processing: electricity consumption per piece in kwh]]+Table14[[#This Row],[Option 1 Processing: additional prodcution process electricity consumption per piece in kwh]]</f>
        <v>0</v>
      </c>
      <c r="AT313" s="40"/>
      <c r="AU313" s="19"/>
      <c r="AV313" s="41">
        <f>IF(Table14[[#This Row],[Option 2 Processing: Hourly eletricity consumption of process]]="",0,Table14[[#This Row],[Option 2 Processing: Hourly eletricity consumption of process]]/Table14[[#This Row],[Option 2: Pieces per hour]])</f>
        <v>0</v>
      </c>
      <c r="AW313" s="19"/>
      <c r="AX313" s="63"/>
      <c r="AY313" s="19"/>
      <c r="AZ313" s="41">
        <f>(Table14[[#This Row],[Option 1: Total electricity consumption in kwh per piece]]+AV313)*AW313</f>
        <v>0</v>
      </c>
      <c r="BA313" s="42"/>
      <c r="BB313" s="40"/>
      <c r="BC313" s="40"/>
      <c r="BD313" s="23"/>
      <c r="BE313" s="47">
        <f t="shared" si="10"/>
        <v>0</v>
      </c>
      <c r="BF313" s="20" t="e">
        <f t="shared" si="11"/>
        <v>#DIV/0!</v>
      </c>
    </row>
    <row r="314" spans="1:58" x14ac:dyDescent="0.35">
      <c r="A314" s="19"/>
      <c r="B314" s="19"/>
      <c r="C314" s="19"/>
      <c r="D31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4" s="20">
        <f>Table14[[#This Row],[Net Weight of 1 piece in kg]]+Table14[[#This Row],[Waste in kg per piece (please see waste % per material 1-4)]]</f>
        <v>0</v>
      </c>
      <c r="F314" s="21"/>
      <c r="G314" s="21"/>
      <c r="H314" s="21"/>
      <c r="I314" s="22"/>
      <c r="J314" s="19"/>
      <c r="K314" s="19"/>
      <c r="L314" s="20">
        <f>Table14[[#This Row],[Net Weight of 1 piece in kg]]*Table14[[#This Row],[Material 1 share of total (combined total of all materials shall equal 100%)]]</f>
        <v>0</v>
      </c>
      <c r="M314" s="81"/>
      <c r="N314" s="20">
        <f>(Table14[[#This Row],[Weight Material 1 in kg]]+(Table14[[#This Row],[Weight Material 1 in kg]]*Table14[[#This Row],[How much of material 1 is wasted in production? State in % of Material 1]]))*Table14[[#This Row],[Emission Factor Material 1 in kg CO2-eq/kg]]</f>
        <v>0</v>
      </c>
      <c r="O314" s="21"/>
      <c r="P314" s="21"/>
      <c r="Q314" s="21"/>
      <c r="R314" s="22"/>
      <c r="S314" s="19"/>
      <c r="T314" s="19"/>
      <c r="U314" s="20">
        <f>Table14[[#This Row],[Net Weight of 1 piece in kg]]*O314</f>
        <v>0</v>
      </c>
      <c r="V314" s="81"/>
      <c r="W314" s="20">
        <f>(Table14[[#This Row],[Weight of Material 2 in kg]]*Table14[[#This Row],[How much of material 2 is wasted in production? State in % of Material 2]]+Table14[[#This Row],[Weight of Material 2 in kg]])*Table14[[#This Row],[Emission Factor Material 2 kg CO2-eq/kg]]</f>
        <v>0</v>
      </c>
      <c r="X314" s="23"/>
      <c r="Y314" s="23"/>
      <c r="Z314" s="23"/>
      <c r="AA314" s="22"/>
      <c r="AB314" s="19"/>
      <c r="AC314" s="19"/>
      <c r="AD314" s="20">
        <f>Table14[[#This Row],[Net Weight of 1 piece in kg]]*X314</f>
        <v>0</v>
      </c>
      <c r="AE314" s="81"/>
      <c r="AF314" s="20">
        <f>(Table14[[#This Row],[Weight of Material 3 in kg]]*Table14[[#This Row],[How much of material 3 is wasted in production? State in % of Material 3]]+Table14[[#This Row],[Weight of Material 3 in kg]])*Table14[[#This Row],[Emission Factor Material 3 in kg CO2-eq/kg]]</f>
        <v>0</v>
      </c>
      <c r="AG314" s="23"/>
      <c r="AH314" s="23"/>
      <c r="AI314" s="23"/>
      <c r="AJ314" s="22"/>
      <c r="AK314" s="19"/>
      <c r="AL314" s="19"/>
      <c r="AM314" s="20">
        <f>Table14[[#This Row],[Net Weight of 1 piece in kg]]*Table14[[#This Row],[Material 4 share of total (combined total of all materials shall equal 100%)]]</f>
        <v>0</v>
      </c>
      <c r="AN314" s="81"/>
      <c r="AO314" s="20">
        <f>(Table14[[#This Row],[Weight of Material 4 in kg]]*Table14[[#This Row],[How much of material 4 is wasted in production? State in % of Material 4]]+Table14[[#This Row],[Weight of Material 4 in kg]])*Table14[[#This Row],[Emission Factor Secondary Material 4 in kg CO2-eq/kg]]</f>
        <v>0</v>
      </c>
      <c r="AP314" s="20">
        <f>Table14[[#This Row],[Emissios Material 1 in kg CO2-eq/pc]]+Table14[[#This Row],[emissions Material 2 in kg CO2-eq/pc]]+Table14[[#This Row],[Emisison of Material 3 in kg CO2-eq/pc]]+Table14[[#This Row],[Emissions of Material 4 in kg CO2-eq/pc]]</f>
        <v>0</v>
      </c>
      <c r="AQ314" s="19"/>
      <c r="AR314" s="19"/>
      <c r="AS314" s="24">
        <f>Table14[[#This Row],[Option 1 Processing: electricity consumption per piece in kwh]]+Table14[[#This Row],[Option 1 Processing: additional prodcution process electricity consumption per piece in kwh]]</f>
        <v>0</v>
      </c>
      <c r="AT314" s="40"/>
      <c r="AU314" s="19"/>
      <c r="AV314" s="41">
        <f>IF(Table14[[#This Row],[Option 2 Processing: Hourly eletricity consumption of process]]="",0,Table14[[#This Row],[Option 2 Processing: Hourly eletricity consumption of process]]/Table14[[#This Row],[Option 2: Pieces per hour]])</f>
        <v>0</v>
      </c>
      <c r="AW314" s="19"/>
      <c r="AX314" s="63"/>
      <c r="AY314" s="19"/>
      <c r="AZ314" s="41">
        <f>(Table14[[#This Row],[Option 1: Total electricity consumption in kwh per piece]]+AV314)*AW314</f>
        <v>0</v>
      </c>
      <c r="BA314" s="42"/>
      <c r="BB314" s="40"/>
      <c r="BC314" s="40"/>
      <c r="BD314" s="23"/>
      <c r="BE314" s="47">
        <f t="shared" si="10"/>
        <v>0</v>
      </c>
      <c r="BF314" s="20" t="e">
        <f t="shared" si="11"/>
        <v>#DIV/0!</v>
      </c>
    </row>
    <row r="315" spans="1:58" x14ac:dyDescent="0.35">
      <c r="A315" s="19"/>
      <c r="B315" s="19"/>
      <c r="C315" s="19"/>
      <c r="D31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5" s="20">
        <f>Table14[[#This Row],[Net Weight of 1 piece in kg]]+Table14[[#This Row],[Waste in kg per piece (please see waste % per material 1-4)]]</f>
        <v>0</v>
      </c>
      <c r="F315" s="21"/>
      <c r="G315" s="21"/>
      <c r="H315" s="21"/>
      <c r="I315" s="22"/>
      <c r="J315" s="19"/>
      <c r="K315" s="19"/>
      <c r="L315" s="20">
        <f>Table14[[#This Row],[Net Weight of 1 piece in kg]]*Table14[[#This Row],[Material 1 share of total (combined total of all materials shall equal 100%)]]</f>
        <v>0</v>
      </c>
      <c r="M315" s="81"/>
      <c r="N315" s="20">
        <f>(Table14[[#This Row],[Weight Material 1 in kg]]+(Table14[[#This Row],[Weight Material 1 in kg]]*Table14[[#This Row],[How much of material 1 is wasted in production? State in % of Material 1]]))*Table14[[#This Row],[Emission Factor Material 1 in kg CO2-eq/kg]]</f>
        <v>0</v>
      </c>
      <c r="O315" s="21"/>
      <c r="P315" s="21"/>
      <c r="Q315" s="21"/>
      <c r="R315" s="22"/>
      <c r="S315" s="19"/>
      <c r="T315" s="19"/>
      <c r="U315" s="20">
        <f>Table14[[#This Row],[Net Weight of 1 piece in kg]]*O315</f>
        <v>0</v>
      </c>
      <c r="V315" s="81"/>
      <c r="W315" s="20">
        <f>(Table14[[#This Row],[Weight of Material 2 in kg]]*Table14[[#This Row],[How much of material 2 is wasted in production? State in % of Material 2]]+Table14[[#This Row],[Weight of Material 2 in kg]])*Table14[[#This Row],[Emission Factor Material 2 kg CO2-eq/kg]]</f>
        <v>0</v>
      </c>
      <c r="X315" s="23"/>
      <c r="Y315" s="23"/>
      <c r="Z315" s="23"/>
      <c r="AA315" s="22"/>
      <c r="AB315" s="19"/>
      <c r="AC315" s="19"/>
      <c r="AD315" s="20">
        <f>Table14[[#This Row],[Net Weight of 1 piece in kg]]*X315</f>
        <v>0</v>
      </c>
      <c r="AE315" s="81"/>
      <c r="AF315" s="20">
        <f>(Table14[[#This Row],[Weight of Material 3 in kg]]*Table14[[#This Row],[How much of material 3 is wasted in production? State in % of Material 3]]+Table14[[#This Row],[Weight of Material 3 in kg]])*Table14[[#This Row],[Emission Factor Material 3 in kg CO2-eq/kg]]</f>
        <v>0</v>
      </c>
      <c r="AG315" s="23"/>
      <c r="AH315" s="23"/>
      <c r="AI315" s="23"/>
      <c r="AJ315" s="22"/>
      <c r="AK315" s="19"/>
      <c r="AL315" s="19"/>
      <c r="AM315" s="20">
        <f>Table14[[#This Row],[Net Weight of 1 piece in kg]]*Table14[[#This Row],[Material 4 share of total (combined total of all materials shall equal 100%)]]</f>
        <v>0</v>
      </c>
      <c r="AN315" s="81"/>
      <c r="AO315" s="20">
        <f>(Table14[[#This Row],[Weight of Material 4 in kg]]*Table14[[#This Row],[How much of material 4 is wasted in production? State in % of Material 4]]+Table14[[#This Row],[Weight of Material 4 in kg]])*Table14[[#This Row],[Emission Factor Secondary Material 4 in kg CO2-eq/kg]]</f>
        <v>0</v>
      </c>
      <c r="AP315" s="20">
        <f>Table14[[#This Row],[Emissios Material 1 in kg CO2-eq/pc]]+Table14[[#This Row],[emissions Material 2 in kg CO2-eq/pc]]+Table14[[#This Row],[Emisison of Material 3 in kg CO2-eq/pc]]+Table14[[#This Row],[Emissions of Material 4 in kg CO2-eq/pc]]</f>
        <v>0</v>
      </c>
      <c r="AQ315" s="19"/>
      <c r="AR315" s="19"/>
      <c r="AS315" s="24">
        <f>Table14[[#This Row],[Option 1 Processing: electricity consumption per piece in kwh]]+Table14[[#This Row],[Option 1 Processing: additional prodcution process electricity consumption per piece in kwh]]</f>
        <v>0</v>
      </c>
      <c r="AT315" s="40"/>
      <c r="AU315" s="19"/>
      <c r="AV315" s="41">
        <f>IF(Table14[[#This Row],[Option 2 Processing: Hourly eletricity consumption of process]]="",0,Table14[[#This Row],[Option 2 Processing: Hourly eletricity consumption of process]]/Table14[[#This Row],[Option 2: Pieces per hour]])</f>
        <v>0</v>
      </c>
      <c r="AW315" s="19"/>
      <c r="AX315" s="63"/>
      <c r="AY315" s="19"/>
      <c r="AZ315" s="41">
        <f>(Table14[[#This Row],[Option 1: Total electricity consumption in kwh per piece]]+AV315)*AW315</f>
        <v>0</v>
      </c>
      <c r="BA315" s="42"/>
      <c r="BB315" s="40"/>
      <c r="BC315" s="40"/>
      <c r="BD315" s="23"/>
      <c r="BE315" s="47">
        <f t="shared" si="10"/>
        <v>0</v>
      </c>
      <c r="BF315" s="20" t="e">
        <f t="shared" si="11"/>
        <v>#DIV/0!</v>
      </c>
    </row>
    <row r="316" spans="1:58" x14ac:dyDescent="0.35">
      <c r="A316" s="19"/>
      <c r="B316" s="19"/>
      <c r="C316" s="19"/>
      <c r="D31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6" s="20">
        <f>Table14[[#This Row],[Net Weight of 1 piece in kg]]+Table14[[#This Row],[Waste in kg per piece (please see waste % per material 1-4)]]</f>
        <v>0</v>
      </c>
      <c r="F316" s="21"/>
      <c r="G316" s="21"/>
      <c r="H316" s="21"/>
      <c r="I316" s="22"/>
      <c r="J316" s="19"/>
      <c r="K316" s="19"/>
      <c r="L316" s="20">
        <f>Table14[[#This Row],[Net Weight of 1 piece in kg]]*Table14[[#This Row],[Material 1 share of total (combined total of all materials shall equal 100%)]]</f>
        <v>0</v>
      </c>
      <c r="M316" s="81"/>
      <c r="N316" s="20">
        <f>(Table14[[#This Row],[Weight Material 1 in kg]]+(Table14[[#This Row],[Weight Material 1 in kg]]*Table14[[#This Row],[How much of material 1 is wasted in production? State in % of Material 1]]))*Table14[[#This Row],[Emission Factor Material 1 in kg CO2-eq/kg]]</f>
        <v>0</v>
      </c>
      <c r="O316" s="21"/>
      <c r="P316" s="21"/>
      <c r="Q316" s="21"/>
      <c r="R316" s="22"/>
      <c r="S316" s="19"/>
      <c r="T316" s="19"/>
      <c r="U316" s="20">
        <f>Table14[[#This Row],[Net Weight of 1 piece in kg]]*O316</f>
        <v>0</v>
      </c>
      <c r="V316" s="81"/>
      <c r="W316" s="20">
        <f>(Table14[[#This Row],[Weight of Material 2 in kg]]*Table14[[#This Row],[How much of material 2 is wasted in production? State in % of Material 2]]+Table14[[#This Row],[Weight of Material 2 in kg]])*Table14[[#This Row],[Emission Factor Material 2 kg CO2-eq/kg]]</f>
        <v>0</v>
      </c>
      <c r="X316" s="23"/>
      <c r="Y316" s="23"/>
      <c r="Z316" s="23"/>
      <c r="AA316" s="22"/>
      <c r="AB316" s="19"/>
      <c r="AC316" s="19"/>
      <c r="AD316" s="20">
        <f>Table14[[#This Row],[Net Weight of 1 piece in kg]]*X316</f>
        <v>0</v>
      </c>
      <c r="AE316" s="81"/>
      <c r="AF316" s="20">
        <f>(Table14[[#This Row],[Weight of Material 3 in kg]]*Table14[[#This Row],[How much of material 3 is wasted in production? State in % of Material 3]]+Table14[[#This Row],[Weight of Material 3 in kg]])*Table14[[#This Row],[Emission Factor Material 3 in kg CO2-eq/kg]]</f>
        <v>0</v>
      </c>
      <c r="AG316" s="23"/>
      <c r="AH316" s="23"/>
      <c r="AI316" s="23"/>
      <c r="AJ316" s="22"/>
      <c r="AK316" s="19"/>
      <c r="AL316" s="19"/>
      <c r="AM316" s="20">
        <f>Table14[[#This Row],[Net Weight of 1 piece in kg]]*Table14[[#This Row],[Material 4 share of total (combined total of all materials shall equal 100%)]]</f>
        <v>0</v>
      </c>
      <c r="AN316" s="81"/>
      <c r="AO316" s="20">
        <f>(Table14[[#This Row],[Weight of Material 4 in kg]]*Table14[[#This Row],[How much of material 4 is wasted in production? State in % of Material 4]]+Table14[[#This Row],[Weight of Material 4 in kg]])*Table14[[#This Row],[Emission Factor Secondary Material 4 in kg CO2-eq/kg]]</f>
        <v>0</v>
      </c>
      <c r="AP316" s="20">
        <f>Table14[[#This Row],[Emissios Material 1 in kg CO2-eq/pc]]+Table14[[#This Row],[emissions Material 2 in kg CO2-eq/pc]]+Table14[[#This Row],[Emisison of Material 3 in kg CO2-eq/pc]]+Table14[[#This Row],[Emissions of Material 4 in kg CO2-eq/pc]]</f>
        <v>0</v>
      </c>
      <c r="AQ316" s="19"/>
      <c r="AR316" s="19"/>
      <c r="AS316" s="24">
        <f>Table14[[#This Row],[Option 1 Processing: electricity consumption per piece in kwh]]+Table14[[#This Row],[Option 1 Processing: additional prodcution process electricity consumption per piece in kwh]]</f>
        <v>0</v>
      </c>
      <c r="AT316" s="40"/>
      <c r="AU316" s="19"/>
      <c r="AV316" s="41">
        <f>IF(Table14[[#This Row],[Option 2 Processing: Hourly eletricity consumption of process]]="",0,Table14[[#This Row],[Option 2 Processing: Hourly eletricity consumption of process]]/Table14[[#This Row],[Option 2: Pieces per hour]])</f>
        <v>0</v>
      </c>
      <c r="AW316" s="19"/>
      <c r="AX316" s="63"/>
      <c r="AY316" s="19"/>
      <c r="AZ316" s="41">
        <f>(Table14[[#This Row],[Option 1: Total electricity consumption in kwh per piece]]+AV316)*AW316</f>
        <v>0</v>
      </c>
      <c r="BA316" s="42"/>
      <c r="BB316" s="40"/>
      <c r="BC316" s="40"/>
      <c r="BD316" s="23"/>
      <c r="BE316" s="47">
        <f t="shared" si="10"/>
        <v>0</v>
      </c>
      <c r="BF316" s="20" t="e">
        <f t="shared" si="11"/>
        <v>#DIV/0!</v>
      </c>
    </row>
    <row r="317" spans="1:58" x14ac:dyDescent="0.35">
      <c r="A317" s="19"/>
      <c r="B317" s="19"/>
      <c r="C317" s="19"/>
      <c r="D31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7" s="20">
        <f>Table14[[#This Row],[Net Weight of 1 piece in kg]]+Table14[[#This Row],[Waste in kg per piece (please see waste % per material 1-4)]]</f>
        <v>0</v>
      </c>
      <c r="F317" s="21"/>
      <c r="G317" s="21"/>
      <c r="H317" s="21"/>
      <c r="I317" s="22"/>
      <c r="J317" s="19"/>
      <c r="K317" s="19"/>
      <c r="L317" s="20">
        <f>Table14[[#This Row],[Net Weight of 1 piece in kg]]*Table14[[#This Row],[Material 1 share of total (combined total of all materials shall equal 100%)]]</f>
        <v>0</v>
      </c>
      <c r="M317" s="81"/>
      <c r="N317" s="20">
        <f>(Table14[[#This Row],[Weight Material 1 in kg]]+(Table14[[#This Row],[Weight Material 1 in kg]]*Table14[[#This Row],[How much of material 1 is wasted in production? State in % of Material 1]]))*Table14[[#This Row],[Emission Factor Material 1 in kg CO2-eq/kg]]</f>
        <v>0</v>
      </c>
      <c r="O317" s="21"/>
      <c r="P317" s="21"/>
      <c r="Q317" s="21"/>
      <c r="R317" s="22"/>
      <c r="S317" s="19"/>
      <c r="T317" s="19"/>
      <c r="U317" s="20">
        <f>Table14[[#This Row],[Net Weight of 1 piece in kg]]*O317</f>
        <v>0</v>
      </c>
      <c r="V317" s="81"/>
      <c r="W317" s="20">
        <f>(Table14[[#This Row],[Weight of Material 2 in kg]]*Table14[[#This Row],[How much of material 2 is wasted in production? State in % of Material 2]]+Table14[[#This Row],[Weight of Material 2 in kg]])*Table14[[#This Row],[Emission Factor Material 2 kg CO2-eq/kg]]</f>
        <v>0</v>
      </c>
      <c r="X317" s="23"/>
      <c r="Y317" s="23"/>
      <c r="Z317" s="23"/>
      <c r="AA317" s="22"/>
      <c r="AB317" s="19"/>
      <c r="AC317" s="19"/>
      <c r="AD317" s="20">
        <f>Table14[[#This Row],[Net Weight of 1 piece in kg]]*X317</f>
        <v>0</v>
      </c>
      <c r="AE317" s="81"/>
      <c r="AF317" s="20">
        <f>(Table14[[#This Row],[Weight of Material 3 in kg]]*Table14[[#This Row],[How much of material 3 is wasted in production? State in % of Material 3]]+Table14[[#This Row],[Weight of Material 3 in kg]])*Table14[[#This Row],[Emission Factor Material 3 in kg CO2-eq/kg]]</f>
        <v>0</v>
      </c>
      <c r="AG317" s="23"/>
      <c r="AH317" s="23"/>
      <c r="AI317" s="23"/>
      <c r="AJ317" s="22"/>
      <c r="AK317" s="19"/>
      <c r="AL317" s="19"/>
      <c r="AM317" s="20">
        <f>Table14[[#This Row],[Net Weight of 1 piece in kg]]*Table14[[#This Row],[Material 4 share of total (combined total of all materials shall equal 100%)]]</f>
        <v>0</v>
      </c>
      <c r="AN317" s="81"/>
      <c r="AO317" s="20">
        <f>(Table14[[#This Row],[Weight of Material 4 in kg]]*Table14[[#This Row],[How much of material 4 is wasted in production? State in % of Material 4]]+Table14[[#This Row],[Weight of Material 4 in kg]])*Table14[[#This Row],[Emission Factor Secondary Material 4 in kg CO2-eq/kg]]</f>
        <v>0</v>
      </c>
      <c r="AP317" s="20">
        <f>Table14[[#This Row],[Emissios Material 1 in kg CO2-eq/pc]]+Table14[[#This Row],[emissions Material 2 in kg CO2-eq/pc]]+Table14[[#This Row],[Emisison of Material 3 in kg CO2-eq/pc]]+Table14[[#This Row],[Emissions of Material 4 in kg CO2-eq/pc]]</f>
        <v>0</v>
      </c>
      <c r="AQ317" s="19"/>
      <c r="AR317" s="19"/>
      <c r="AS317" s="24">
        <f>Table14[[#This Row],[Option 1 Processing: electricity consumption per piece in kwh]]+Table14[[#This Row],[Option 1 Processing: additional prodcution process electricity consumption per piece in kwh]]</f>
        <v>0</v>
      </c>
      <c r="AT317" s="40"/>
      <c r="AU317" s="19"/>
      <c r="AV317" s="41">
        <f>IF(Table14[[#This Row],[Option 2 Processing: Hourly eletricity consumption of process]]="",0,Table14[[#This Row],[Option 2 Processing: Hourly eletricity consumption of process]]/Table14[[#This Row],[Option 2: Pieces per hour]])</f>
        <v>0</v>
      </c>
      <c r="AW317" s="19"/>
      <c r="AX317" s="63"/>
      <c r="AY317" s="19"/>
      <c r="AZ317" s="41">
        <f>(Table14[[#This Row],[Option 1: Total electricity consumption in kwh per piece]]+AV317)*AW317</f>
        <v>0</v>
      </c>
      <c r="BA317" s="42"/>
      <c r="BB317" s="40"/>
      <c r="BC317" s="40"/>
      <c r="BD317" s="23"/>
      <c r="BE317" s="47">
        <f t="shared" si="10"/>
        <v>0</v>
      </c>
      <c r="BF317" s="20" t="e">
        <f t="shared" si="11"/>
        <v>#DIV/0!</v>
      </c>
    </row>
    <row r="318" spans="1:58" x14ac:dyDescent="0.35">
      <c r="A318" s="19"/>
      <c r="B318" s="19"/>
      <c r="C318" s="19"/>
      <c r="D31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8" s="20">
        <f>Table14[[#This Row],[Net Weight of 1 piece in kg]]+Table14[[#This Row],[Waste in kg per piece (please see waste % per material 1-4)]]</f>
        <v>0</v>
      </c>
      <c r="F318" s="21"/>
      <c r="G318" s="21"/>
      <c r="H318" s="21"/>
      <c r="I318" s="22"/>
      <c r="J318" s="19"/>
      <c r="K318" s="19"/>
      <c r="L318" s="20">
        <f>Table14[[#This Row],[Net Weight of 1 piece in kg]]*Table14[[#This Row],[Material 1 share of total (combined total of all materials shall equal 100%)]]</f>
        <v>0</v>
      </c>
      <c r="M318" s="81"/>
      <c r="N318" s="20">
        <f>(Table14[[#This Row],[Weight Material 1 in kg]]+(Table14[[#This Row],[Weight Material 1 in kg]]*Table14[[#This Row],[How much of material 1 is wasted in production? State in % of Material 1]]))*Table14[[#This Row],[Emission Factor Material 1 in kg CO2-eq/kg]]</f>
        <v>0</v>
      </c>
      <c r="O318" s="21"/>
      <c r="P318" s="21"/>
      <c r="Q318" s="21"/>
      <c r="R318" s="22"/>
      <c r="S318" s="19"/>
      <c r="T318" s="19"/>
      <c r="U318" s="20">
        <f>Table14[[#This Row],[Net Weight of 1 piece in kg]]*O318</f>
        <v>0</v>
      </c>
      <c r="V318" s="81"/>
      <c r="W318" s="20">
        <f>(Table14[[#This Row],[Weight of Material 2 in kg]]*Table14[[#This Row],[How much of material 2 is wasted in production? State in % of Material 2]]+Table14[[#This Row],[Weight of Material 2 in kg]])*Table14[[#This Row],[Emission Factor Material 2 kg CO2-eq/kg]]</f>
        <v>0</v>
      </c>
      <c r="X318" s="23"/>
      <c r="Y318" s="23"/>
      <c r="Z318" s="23"/>
      <c r="AA318" s="22"/>
      <c r="AB318" s="19"/>
      <c r="AC318" s="19"/>
      <c r="AD318" s="20">
        <f>Table14[[#This Row],[Net Weight of 1 piece in kg]]*X318</f>
        <v>0</v>
      </c>
      <c r="AE318" s="81"/>
      <c r="AF318" s="20">
        <f>(Table14[[#This Row],[Weight of Material 3 in kg]]*Table14[[#This Row],[How much of material 3 is wasted in production? State in % of Material 3]]+Table14[[#This Row],[Weight of Material 3 in kg]])*Table14[[#This Row],[Emission Factor Material 3 in kg CO2-eq/kg]]</f>
        <v>0</v>
      </c>
      <c r="AG318" s="23"/>
      <c r="AH318" s="23"/>
      <c r="AI318" s="23"/>
      <c r="AJ318" s="22"/>
      <c r="AK318" s="19"/>
      <c r="AL318" s="19"/>
      <c r="AM318" s="20">
        <f>Table14[[#This Row],[Net Weight of 1 piece in kg]]*Table14[[#This Row],[Material 4 share of total (combined total of all materials shall equal 100%)]]</f>
        <v>0</v>
      </c>
      <c r="AN318" s="81"/>
      <c r="AO318" s="20">
        <f>(Table14[[#This Row],[Weight of Material 4 in kg]]*Table14[[#This Row],[How much of material 4 is wasted in production? State in % of Material 4]]+Table14[[#This Row],[Weight of Material 4 in kg]])*Table14[[#This Row],[Emission Factor Secondary Material 4 in kg CO2-eq/kg]]</f>
        <v>0</v>
      </c>
      <c r="AP318" s="20">
        <f>Table14[[#This Row],[Emissios Material 1 in kg CO2-eq/pc]]+Table14[[#This Row],[emissions Material 2 in kg CO2-eq/pc]]+Table14[[#This Row],[Emisison of Material 3 in kg CO2-eq/pc]]+Table14[[#This Row],[Emissions of Material 4 in kg CO2-eq/pc]]</f>
        <v>0</v>
      </c>
      <c r="AQ318" s="19"/>
      <c r="AR318" s="19"/>
      <c r="AS318" s="24">
        <f>Table14[[#This Row],[Option 1 Processing: electricity consumption per piece in kwh]]+Table14[[#This Row],[Option 1 Processing: additional prodcution process electricity consumption per piece in kwh]]</f>
        <v>0</v>
      </c>
      <c r="AT318" s="40"/>
      <c r="AU318" s="19"/>
      <c r="AV318" s="41">
        <f>IF(Table14[[#This Row],[Option 2 Processing: Hourly eletricity consumption of process]]="",0,Table14[[#This Row],[Option 2 Processing: Hourly eletricity consumption of process]]/Table14[[#This Row],[Option 2: Pieces per hour]])</f>
        <v>0</v>
      </c>
      <c r="AW318" s="19"/>
      <c r="AX318" s="63"/>
      <c r="AY318" s="19"/>
      <c r="AZ318" s="41">
        <f>(Table14[[#This Row],[Option 1: Total electricity consumption in kwh per piece]]+AV318)*AW318</f>
        <v>0</v>
      </c>
      <c r="BA318" s="42"/>
      <c r="BB318" s="40"/>
      <c r="BC318" s="40"/>
      <c r="BD318" s="23"/>
      <c r="BE318" s="47">
        <f t="shared" si="10"/>
        <v>0</v>
      </c>
      <c r="BF318" s="20" t="e">
        <f t="shared" si="11"/>
        <v>#DIV/0!</v>
      </c>
    </row>
    <row r="319" spans="1:58" x14ac:dyDescent="0.35">
      <c r="A319" s="19"/>
      <c r="B319" s="19"/>
      <c r="C319" s="19"/>
      <c r="D31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9" s="20">
        <f>Table14[[#This Row],[Net Weight of 1 piece in kg]]+Table14[[#This Row],[Waste in kg per piece (please see waste % per material 1-4)]]</f>
        <v>0</v>
      </c>
      <c r="F319" s="21"/>
      <c r="G319" s="21"/>
      <c r="H319" s="21"/>
      <c r="I319" s="22"/>
      <c r="J319" s="19"/>
      <c r="K319" s="19"/>
      <c r="L319" s="20">
        <f>Table14[[#This Row],[Net Weight of 1 piece in kg]]*Table14[[#This Row],[Material 1 share of total (combined total of all materials shall equal 100%)]]</f>
        <v>0</v>
      </c>
      <c r="M319" s="81"/>
      <c r="N319" s="20">
        <f>(Table14[[#This Row],[Weight Material 1 in kg]]+(Table14[[#This Row],[Weight Material 1 in kg]]*Table14[[#This Row],[How much of material 1 is wasted in production? State in % of Material 1]]))*Table14[[#This Row],[Emission Factor Material 1 in kg CO2-eq/kg]]</f>
        <v>0</v>
      </c>
      <c r="O319" s="21"/>
      <c r="P319" s="21"/>
      <c r="Q319" s="21"/>
      <c r="R319" s="22"/>
      <c r="S319" s="19"/>
      <c r="T319" s="19"/>
      <c r="U319" s="20">
        <f>Table14[[#This Row],[Net Weight of 1 piece in kg]]*O319</f>
        <v>0</v>
      </c>
      <c r="V319" s="81"/>
      <c r="W319" s="20">
        <f>(Table14[[#This Row],[Weight of Material 2 in kg]]*Table14[[#This Row],[How much of material 2 is wasted in production? State in % of Material 2]]+Table14[[#This Row],[Weight of Material 2 in kg]])*Table14[[#This Row],[Emission Factor Material 2 kg CO2-eq/kg]]</f>
        <v>0</v>
      </c>
      <c r="X319" s="23"/>
      <c r="Y319" s="23"/>
      <c r="Z319" s="23"/>
      <c r="AA319" s="22"/>
      <c r="AB319" s="19"/>
      <c r="AC319" s="19"/>
      <c r="AD319" s="20">
        <f>Table14[[#This Row],[Net Weight of 1 piece in kg]]*X319</f>
        <v>0</v>
      </c>
      <c r="AE319" s="81"/>
      <c r="AF319" s="20">
        <f>(Table14[[#This Row],[Weight of Material 3 in kg]]*Table14[[#This Row],[How much of material 3 is wasted in production? State in % of Material 3]]+Table14[[#This Row],[Weight of Material 3 in kg]])*Table14[[#This Row],[Emission Factor Material 3 in kg CO2-eq/kg]]</f>
        <v>0</v>
      </c>
      <c r="AG319" s="23"/>
      <c r="AH319" s="23"/>
      <c r="AI319" s="23"/>
      <c r="AJ319" s="22"/>
      <c r="AK319" s="19"/>
      <c r="AL319" s="19"/>
      <c r="AM319" s="20">
        <f>Table14[[#This Row],[Net Weight of 1 piece in kg]]*Table14[[#This Row],[Material 4 share of total (combined total of all materials shall equal 100%)]]</f>
        <v>0</v>
      </c>
      <c r="AN319" s="81"/>
      <c r="AO319" s="20">
        <f>(Table14[[#This Row],[Weight of Material 4 in kg]]*Table14[[#This Row],[How much of material 4 is wasted in production? State in % of Material 4]]+Table14[[#This Row],[Weight of Material 4 in kg]])*Table14[[#This Row],[Emission Factor Secondary Material 4 in kg CO2-eq/kg]]</f>
        <v>0</v>
      </c>
      <c r="AP319" s="20">
        <f>Table14[[#This Row],[Emissios Material 1 in kg CO2-eq/pc]]+Table14[[#This Row],[emissions Material 2 in kg CO2-eq/pc]]+Table14[[#This Row],[Emisison of Material 3 in kg CO2-eq/pc]]+Table14[[#This Row],[Emissions of Material 4 in kg CO2-eq/pc]]</f>
        <v>0</v>
      </c>
      <c r="AQ319" s="19"/>
      <c r="AR319" s="19"/>
      <c r="AS319" s="24">
        <f>Table14[[#This Row],[Option 1 Processing: electricity consumption per piece in kwh]]+Table14[[#This Row],[Option 1 Processing: additional prodcution process electricity consumption per piece in kwh]]</f>
        <v>0</v>
      </c>
      <c r="AT319" s="40"/>
      <c r="AU319" s="19"/>
      <c r="AV319" s="41">
        <f>IF(Table14[[#This Row],[Option 2 Processing: Hourly eletricity consumption of process]]="",0,Table14[[#This Row],[Option 2 Processing: Hourly eletricity consumption of process]]/Table14[[#This Row],[Option 2: Pieces per hour]])</f>
        <v>0</v>
      </c>
      <c r="AW319" s="19"/>
      <c r="AX319" s="63"/>
      <c r="AY319" s="19"/>
      <c r="AZ319" s="41">
        <f>(Table14[[#This Row],[Option 1: Total electricity consumption in kwh per piece]]+AV319)*AW319</f>
        <v>0</v>
      </c>
      <c r="BA319" s="42"/>
      <c r="BB319" s="40"/>
      <c r="BC319" s="40"/>
      <c r="BD319" s="23"/>
      <c r="BE319" s="47">
        <f t="shared" si="10"/>
        <v>0</v>
      </c>
      <c r="BF319" s="20" t="e">
        <f t="shared" si="11"/>
        <v>#DIV/0!</v>
      </c>
    </row>
    <row r="320" spans="1:58" x14ac:dyDescent="0.35">
      <c r="A320" s="19"/>
      <c r="B320" s="19"/>
      <c r="C320" s="19"/>
      <c r="D32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0" s="20">
        <f>Table14[[#This Row],[Net Weight of 1 piece in kg]]+Table14[[#This Row],[Waste in kg per piece (please see waste % per material 1-4)]]</f>
        <v>0</v>
      </c>
      <c r="F320" s="21"/>
      <c r="G320" s="21"/>
      <c r="H320" s="21"/>
      <c r="I320" s="22"/>
      <c r="J320" s="19"/>
      <c r="K320" s="19"/>
      <c r="L320" s="20">
        <f>Table14[[#This Row],[Net Weight of 1 piece in kg]]*Table14[[#This Row],[Material 1 share of total (combined total of all materials shall equal 100%)]]</f>
        <v>0</v>
      </c>
      <c r="M320" s="81"/>
      <c r="N320" s="20">
        <f>(Table14[[#This Row],[Weight Material 1 in kg]]+(Table14[[#This Row],[Weight Material 1 in kg]]*Table14[[#This Row],[How much of material 1 is wasted in production? State in % of Material 1]]))*Table14[[#This Row],[Emission Factor Material 1 in kg CO2-eq/kg]]</f>
        <v>0</v>
      </c>
      <c r="O320" s="21"/>
      <c r="P320" s="21"/>
      <c r="Q320" s="21"/>
      <c r="R320" s="22"/>
      <c r="S320" s="19"/>
      <c r="T320" s="19"/>
      <c r="U320" s="20">
        <f>Table14[[#This Row],[Net Weight of 1 piece in kg]]*O320</f>
        <v>0</v>
      </c>
      <c r="V320" s="81"/>
      <c r="W320" s="20">
        <f>(Table14[[#This Row],[Weight of Material 2 in kg]]*Table14[[#This Row],[How much of material 2 is wasted in production? State in % of Material 2]]+Table14[[#This Row],[Weight of Material 2 in kg]])*Table14[[#This Row],[Emission Factor Material 2 kg CO2-eq/kg]]</f>
        <v>0</v>
      </c>
      <c r="X320" s="23"/>
      <c r="Y320" s="23"/>
      <c r="Z320" s="23"/>
      <c r="AA320" s="22"/>
      <c r="AB320" s="19"/>
      <c r="AC320" s="19"/>
      <c r="AD320" s="20">
        <f>Table14[[#This Row],[Net Weight of 1 piece in kg]]*X320</f>
        <v>0</v>
      </c>
      <c r="AE320" s="81"/>
      <c r="AF320" s="20">
        <f>(Table14[[#This Row],[Weight of Material 3 in kg]]*Table14[[#This Row],[How much of material 3 is wasted in production? State in % of Material 3]]+Table14[[#This Row],[Weight of Material 3 in kg]])*Table14[[#This Row],[Emission Factor Material 3 in kg CO2-eq/kg]]</f>
        <v>0</v>
      </c>
      <c r="AG320" s="23"/>
      <c r="AH320" s="23"/>
      <c r="AI320" s="23"/>
      <c r="AJ320" s="22"/>
      <c r="AK320" s="19"/>
      <c r="AL320" s="19"/>
      <c r="AM320" s="20">
        <f>Table14[[#This Row],[Net Weight of 1 piece in kg]]*Table14[[#This Row],[Material 4 share of total (combined total of all materials shall equal 100%)]]</f>
        <v>0</v>
      </c>
      <c r="AN320" s="81"/>
      <c r="AO320" s="20">
        <f>(Table14[[#This Row],[Weight of Material 4 in kg]]*Table14[[#This Row],[How much of material 4 is wasted in production? State in % of Material 4]]+Table14[[#This Row],[Weight of Material 4 in kg]])*Table14[[#This Row],[Emission Factor Secondary Material 4 in kg CO2-eq/kg]]</f>
        <v>0</v>
      </c>
      <c r="AP320" s="20">
        <f>Table14[[#This Row],[Emissios Material 1 in kg CO2-eq/pc]]+Table14[[#This Row],[emissions Material 2 in kg CO2-eq/pc]]+Table14[[#This Row],[Emisison of Material 3 in kg CO2-eq/pc]]+Table14[[#This Row],[Emissions of Material 4 in kg CO2-eq/pc]]</f>
        <v>0</v>
      </c>
      <c r="AQ320" s="19"/>
      <c r="AR320" s="19"/>
      <c r="AS320" s="24">
        <f>Table14[[#This Row],[Option 1 Processing: electricity consumption per piece in kwh]]+Table14[[#This Row],[Option 1 Processing: additional prodcution process electricity consumption per piece in kwh]]</f>
        <v>0</v>
      </c>
      <c r="AT320" s="40"/>
      <c r="AU320" s="19"/>
      <c r="AV320" s="41">
        <f>IF(Table14[[#This Row],[Option 2 Processing: Hourly eletricity consumption of process]]="",0,Table14[[#This Row],[Option 2 Processing: Hourly eletricity consumption of process]]/Table14[[#This Row],[Option 2: Pieces per hour]])</f>
        <v>0</v>
      </c>
      <c r="AW320" s="19"/>
      <c r="AX320" s="63"/>
      <c r="AY320" s="19"/>
      <c r="AZ320" s="41">
        <f>(Table14[[#This Row],[Option 1: Total electricity consumption in kwh per piece]]+AV320)*AW320</f>
        <v>0</v>
      </c>
      <c r="BA320" s="42"/>
      <c r="BB320" s="40"/>
      <c r="BC320" s="40"/>
      <c r="BD320" s="23"/>
      <c r="BE320" s="47">
        <f t="shared" si="10"/>
        <v>0</v>
      </c>
      <c r="BF320" s="20" t="e">
        <f t="shared" si="11"/>
        <v>#DIV/0!</v>
      </c>
    </row>
    <row r="321" spans="1:58" x14ac:dyDescent="0.35">
      <c r="A321" s="19"/>
      <c r="B321" s="19"/>
      <c r="C321" s="19"/>
      <c r="D32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1" s="20">
        <f>Table14[[#This Row],[Net Weight of 1 piece in kg]]+Table14[[#This Row],[Waste in kg per piece (please see waste % per material 1-4)]]</f>
        <v>0</v>
      </c>
      <c r="F321" s="21"/>
      <c r="G321" s="21"/>
      <c r="H321" s="21"/>
      <c r="I321" s="22"/>
      <c r="J321" s="19"/>
      <c r="K321" s="19"/>
      <c r="L321" s="20">
        <f>Table14[[#This Row],[Net Weight of 1 piece in kg]]*Table14[[#This Row],[Material 1 share of total (combined total of all materials shall equal 100%)]]</f>
        <v>0</v>
      </c>
      <c r="M321" s="81"/>
      <c r="N321" s="20">
        <f>(Table14[[#This Row],[Weight Material 1 in kg]]+(Table14[[#This Row],[Weight Material 1 in kg]]*Table14[[#This Row],[How much of material 1 is wasted in production? State in % of Material 1]]))*Table14[[#This Row],[Emission Factor Material 1 in kg CO2-eq/kg]]</f>
        <v>0</v>
      </c>
      <c r="O321" s="21"/>
      <c r="P321" s="21"/>
      <c r="Q321" s="21"/>
      <c r="R321" s="22"/>
      <c r="S321" s="19"/>
      <c r="T321" s="19"/>
      <c r="U321" s="20">
        <f>Table14[[#This Row],[Net Weight of 1 piece in kg]]*O321</f>
        <v>0</v>
      </c>
      <c r="V321" s="81"/>
      <c r="W321" s="20">
        <f>(Table14[[#This Row],[Weight of Material 2 in kg]]*Table14[[#This Row],[How much of material 2 is wasted in production? State in % of Material 2]]+Table14[[#This Row],[Weight of Material 2 in kg]])*Table14[[#This Row],[Emission Factor Material 2 kg CO2-eq/kg]]</f>
        <v>0</v>
      </c>
      <c r="X321" s="23"/>
      <c r="Y321" s="23"/>
      <c r="Z321" s="23"/>
      <c r="AA321" s="22"/>
      <c r="AB321" s="19"/>
      <c r="AC321" s="19"/>
      <c r="AD321" s="20">
        <f>Table14[[#This Row],[Net Weight of 1 piece in kg]]*X321</f>
        <v>0</v>
      </c>
      <c r="AE321" s="81"/>
      <c r="AF321" s="20">
        <f>(Table14[[#This Row],[Weight of Material 3 in kg]]*Table14[[#This Row],[How much of material 3 is wasted in production? State in % of Material 3]]+Table14[[#This Row],[Weight of Material 3 in kg]])*Table14[[#This Row],[Emission Factor Material 3 in kg CO2-eq/kg]]</f>
        <v>0</v>
      </c>
      <c r="AG321" s="23"/>
      <c r="AH321" s="23"/>
      <c r="AI321" s="23"/>
      <c r="AJ321" s="22"/>
      <c r="AK321" s="19"/>
      <c r="AL321" s="19"/>
      <c r="AM321" s="20">
        <f>Table14[[#This Row],[Net Weight of 1 piece in kg]]*Table14[[#This Row],[Material 4 share of total (combined total of all materials shall equal 100%)]]</f>
        <v>0</v>
      </c>
      <c r="AN321" s="81"/>
      <c r="AO321" s="20">
        <f>(Table14[[#This Row],[Weight of Material 4 in kg]]*Table14[[#This Row],[How much of material 4 is wasted in production? State in % of Material 4]]+Table14[[#This Row],[Weight of Material 4 in kg]])*Table14[[#This Row],[Emission Factor Secondary Material 4 in kg CO2-eq/kg]]</f>
        <v>0</v>
      </c>
      <c r="AP321" s="20">
        <f>Table14[[#This Row],[Emissios Material 1 in kg CO2-eq/pc]]+Table14[[#This Row],[emissions Material 2 in kg CO2-eq/pc]]+Table14[[#This Row],[Emisison of Material 3 in kg CO2-eq/pc]]+Table14[[#This Row],[Emissions of Material 4 in kg CO2-eq/pc]]</f>
        <v>0</v>
      </c>
      <c r="AQ321" s="19"/>
      <c r="AR321" s="19"/>
      <c r="AS321" s="24">
        <f>Table14[[#This Row],[Option 1 Processing: electricity consumption per piece in kwh]]+Table14[[#This Row],[Option 1 Processing: additional prodcution process electricity consumption per piece in kwh]]</f>
        <v>0</v>
      </c>
      <c r="AT321" s="40"/>
      <c r="AU321" s="19"/>
      <c r="AV321" s="41">
        <f>IF(Table14[[#This Row],[Option 2 Processing: Hourly eletricity consumption of process]]="",0,Table14[[#This Row],[Option 2 Processing: Hourly eletricity consumption of process]]/Table14[[#This Row],[Option 2: Pieces per hour]])</f>
        <v>0</v>
      </c>
      <c r="AW321" s="19"/>
      <c r="AX321" s="63"/>
      <c r="AY321" s="19"/>
      <c r="AZ321" s="41">
        <f>(Table14[[#This Row],[Option 1: Total electricity consumption in kwh per piece]]+AV321)*AW321</f>
        <v>0</v>
      </c>
      <c r="BA321" s="42"/>
      <c r="BB321" s="40"/>
      <c r="BC321" s="40"/>
      <c r="BD321" s="23"/>
      <c r="BE321" s="47">
        <f t="shared" si="10"/>
        <v>0</v>
      </c>
      <c r="BF321" s="20" t="e">
        <f t="shared" si="11"/>
        <v>#DIV/0!</v>
      </c>
    </row>
    <row r="322" spans="1:58" x14ac:dyDescent="0.35">
      <c r="A322" s="19"/>
      <c r="B322" s="19"/>
      <c r="C322" s="19"/>
      <c r="D32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2" s="20">
        <f>Table14[[#This Row],[Net Weight of 1 piece in kg]]+Table14[[#This Row],[Waste in kg per piece (please see waste % per material 1-4)]]</f>
        <v>0</v>
      </c>
      <c r="F322" s="21"/>
      <c r="G322" s="21"/>
      <c r="H322" s="21"/>
      <c r="I322" s="22"/>
      <c r="J322" s="19"/>
      <c r="K322" s="19"/>
      <c r="L322" s="20">
        <f>Table14[[#This Row],[Net Weight of 1 piece in kg]]*Table14[[#This Row],[Material 1 share of total (combined total of all materials shall equal 100%)]]</f>
        <v>0</v>
      </c>
      <c r="M322" s="81"/>
      <c r="N322" s="20">
        <f>(Table14[[#This Row],[Weight Material 1 in kg]]+(Table14[[#This Row],[Weight Material 1 in kg]]*Table14[[#This Row],[How much of material 1 is wasted in production? State in % of Material 1]]))*Table14[[#This Row],[Emission Factor Material 1 in kg CO2-eq/kg]]</f>
        <v>0</v>
      </c>
      <c r="O322" s="21"/>
      <c r="P322" s="21"/>
      <c r="Q322" s="21"/>
      <c r="R322" s="22"/>
      <c r="S322" s="19"/>
      <c r="T322" s="19"/>
      <c r="U322" s="20">
        <f>Table14[[#This Row],[Net Weight of 1 piece in kg]]*O322</f>
        <v>0</v>
      </c>
      <c r="V322" s="81"/>
      <c r="W322" s="20">
        <f>(Table14[[#This Row],[Weight of Material 2 in kg]]*Table14[[#This Row],[How much of material 2 is wasted in production? State in % of Material 2]]+Table14[[#This Row],[Weight of Material 2 in kg]])*Table14[[#This Row],[Emission Factor Material 2 kg CO2-eq/kg]]</f>
        <v>0</v>
      </c>
      <c r="X322" s="23"/>
      <c r="Y322" s="23"/>
      <c r="Z322" s="23"/>
      <c r="AA322" s="22"/>
      <c r="AB322" s="19"/>
      <c r="AC322" s="19"/>
      <c r="AD322" s="20">
        <f>Table14[[#This Row],[Net Weight of 1 piece in kg]]*X322</f>
        <v>0</v>
      </c>
      <c r="AE322" s="81"/>
      <c r="AF322" s="20">
        <f>(Table14[[#This Row],[Weight of Material 3 in kg]]*Table14[[#This Row],[How much of material 3 is wasted in production? State in % of Material 3]]+Table14[[#This Row],[Weight of Material 3 in kg]])*Table14[[#This Row],[Emission Factor Material 3 in kg CO2-eq/kg]]</f>
        <v>0</v>
      </c>
      <c r="AG322" s="23"/>
      <c r="AH322" s="23"/>
      <c r="AI322" s="23"/>
      <c r="AJ322" s="22"/>
      <c r="AK322" s="19"/>
      <c r="AL322" s="19"/>
      <c r="AM322" s="20">
        <f>Table14[[#This Row],[Net Weight of 1 piece in kg]]*Table14[[#This Row],[Material 4 share of total (combined total of all materials shall equal 100%)]]</f>
        <v>0</v>
      </c>
      <c r="AN322" s="81"/>
      <c r="AO322" s="20">
        <f>(Table14[[#This Row],[Weight of Material 4 in kg]]*Table14[[#This Row],[How much of material 4 is wasted in production? State in % of Material 4]]+Table14[[#This Row],[Weight of Material 4 in kg]])*Table14[[#This Row],[Emission Factor Secondary Material 4 in kg CO2-eq/kg]]</f>
        <v>0</v>
      </c>
      <c r="AP322" s="20">
        <f>Table14[[#This Row],[Emissios Material 1 in kg CO2-eq/pc]]+Table14[[#This Row],[emissions Material 2 in kg CO2-eq/pc]]+Table14[[#This Row],[Emisison of Material 3 in kg CO2-eq/pc]]+Table14[[#This Row],[Emissions of Material 4 in kg CO2-eq/pc]]</f>
        <v>0</v>
      </c>
      <c r="AQ322" s="19"/>
      <c r="AR322" s="19"/>
      <c r="AS322" s="24">
        <f>Table14[[#This Row],[Option 1 Processing: electricity consumption per piece in kwh]]+Table14[[#This Row],[Option 1 Processing: additional prodcution process electricity consumption per piece in kwh]]</f>
        <v>0</v>
      </c>
      <c r="AT322" s="40"/>
      <c r="AU322" s="19"/>
      <c r="AV322" s="41">
        <f>IF(Table14[[#This Row],[Option 2 Processing: Hourly eletricity consumption of process]]="",0,Table14[[#This Row],[Option 2 Processing: Hourly eletricity consumption of process]]/Table14[[#This Row],[Option 2: Pieces per hour]])</f>
        <v>0</v>
      </c>
      <c r="AW322" s="19"/>
      <c r="AX322" s="63"/>
      <c r="AY322" s="19"/>
      <c r="AZ322" s="41">
        <f>(Table14[[#This Row],[Option 1: Total electricity consumption in kwh per piece]]+AV322)*AW322</f>
        <v>0</v>
      </c>
      <c r="BA322" s="42"/>
      <c r="BB322" s="40"/>
      <c r="BC322" s="40"/>
      <c r="BD322" s="23"/>
      <c r="BE322" s="47">
        <f t="shared" si="10"/>
        <v>0</v>
      </c>
      <c r="BF322" s="20" t="e">
        <f t="shared" si="11"/>
        <v>#DIV/0!</v>
      </c>
    </row>
    <row r="323" spans="1:58" x14ac:dyDescent="0.35">
      <c r="A323" s="19"/>
      <c r="B323" s="19"/>
      <c r="C323" s="19"/>
      <c r="D32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3" s="20">
        <f>Table14[[#This Row],[Net Weight of 1 piece in kg]]+Table14[[#This Row],[Waste in kg per piece (please see waste % per material 1-4)]]</f>
        <v>0</v>
      </c>
      <c r="F323" s="21"/>
      <c r="G323" s="21"/>
      <c r="H323" s="21"/>
      <c r="I323" s="22"/>
      <c r="J323" s="19"/>
      <c r="K323" s="19"/>
      <c r="L323" s="20">
        <f>Table14[[#This Row],[Net Weight of 1 piece in kg]]*Table14[[#This Row],[Material 1 share of total (combined total of all materials shall equal 100%)]]</f>
        <v>0</v>
      </c>
      <c r="M323" s="81"/>
      <c r="N323" s="20">
        <f>(Table14[[#This Row],[Weight Material 1 in kg]]+(Table14[[#This Row],[Weight Material 1 in kg]]*Table14[[#This Row],[How much of material 1 is wasted in production? State in % of Material 1]]))*Table14[[#This Row],[Emission Factor Material 1 in kg CO2-eq/kg]]</f>
        <v>0</v>
      </c>
      <c r="O323" s="21"/>
      <c r="P323" s="21"/>
      <c r="Q323" s="21"/>
      <c r="R323" s="22"/>
      <c r="S323" s="19"/>
      <c r="T323" s="19"/>
      <c r="U323" s="20">
        <f>Table14[[#This Row],[Net Weight of 1 piece in kg]]*O323</f>
        <v>0</v>
      </c>
      <c r="V323" s="81"/>
      <c r="W323" s="20">
        <f>(Table14[[#This Row],[Weight of Material 2 in kg]]*Table14[[#This Row],[How much of material 2 is wasted in production? State in % of Material 2]]+Table14[[#This Row],[Weight of Material 2 in kg]])*Table14[[#This Row],[Emission Factor Material 2 kg CO2-eq/kg]]</f>
        <v>0</v>
      </c>
      <c r="X323" s="23"/>
      <c r="Y323" s="23"/>
      <c r="Z323" s="23"/>
      <c r="AA323" s="22"/>
      <c r="AB323" s="19"/>
      <c r="AC323" s="19"/>
      <c r="AD323" s="20">
        <f>Table14[[#This Row],[Net Weight of 1 piece in kg]]*X323</f>
        <v>0</v>
      </c>
      <c r="AE323" s="81"/>
      <c r="AF323" s="20">
        <f>(Table14[[#This Row],[Weight of Material 3 in kg]]*Table14[[#This Row],[How much of material 3 is wasted in production? State in % of Material 3]]+Table14[[#This Row],[Weight of Material 3 in kg]])*Table14[[#This Row],[Emission Factor Material 3 in kg CO2-eq/kg]]</f>
        <v>0</v>
      </c>
      <c r="AG323" s="23"/>
      <c r="AH323" s="23"/>
      <c r="AI323" s="23"/>
      <c r="AJ323" s="22"/>
      <c r="AK323" s="19"/>
      <c r="AL323" s="19"/>
      <c r="AM323" s="20">
        <f>Table14[[#This Row],[Net Weight of 1 piece in kg]]*Table14[[#This Row],[Material 4 share of total (combined total of all materials shall equal 100%)]]</f>
        <v>0</v>
      </c>
      <c r="AN323" s="81"/>
      <c r="AO323" s="20">
        <f>(Table14[[#This Row],[Weight of Material 4 in kg]]*Table14[[#This Row],[How much of material 4 is wasted in production? State in % of Material 4]]+Table14[[#This Row],[Weight of Material 4 in kg]])*Table14[[#This Row],[Emission Factor Secondary Material 4 in kg CO2-eq/kg]]</f>
        <v>0</v>
      </c>
      <c r="AP323" s="20">
        <f>Table14[[#This Row],[Emissios Material 1 in kg CO2-eq/pc]]+Table14[[#This Row],[emissions Material 2 in kg CO2-eq/pc]]+Table14[[#This Row],[Emisison of Material 3 in kg CO2-eq/pc]]+Table14[[#This Row],[Emissions of Material 4 in kg CO2-eq/pc]]</f>
        <v>0</v>
      </c>
      <c r="AQ323" s="19"/>
      <c r="AR323" s="19"/>
      <c r="AS323" s="24">
        <f>Table14[[#This Row],[Option 1 Processing: electricity consumption per piece in kwh]]+Table14[[#This Row],[Option 1 Processing: additional prodcution process electricity consumption per piece in kwh]]</f>
        <v>0</v>
      </c>
      <c r="AT323" s="40"/>
      <c r="AU323" s="19"/>
      <c r="AV323" s="41">
        <f>IF(Table14[[#This Row],[Option 2 Processing: Hourly eletricity consumption of process]]="",0,Table14[[#This Row],[Option 2 Processing: Hourly eletricity consumption of process]]/Table14[[#This Row],[Option 2: Pieces per hour]])</f>
        <v>0</v>
      </c>
      <c r="AW323" s="19"/>
      <c r="AX323" s="63"/>
      <c r="AY323" s="19"/>
      <c r="AZ323" s="41">
        <f>(Table14[[#This Row],[Option 1: Total electricity consumption in kwh per piece]]+AV323)*AW323</f>
        <v>0</v>
      </c>
      <c r="BA323" s="42"/>
      <c r="BB323" s="40"/>
      <c r="BC323" s="40"/>
      <c r="BD323" s="23"/>
      <c r="BE323" s="47">
        <f t="shared" si="10"/>
        <v>0</v>
      </c>
      <c r="BF323" s="20" t="e">
        <f t="shared" si="11"/>
        <v>#DIV/0!</v>
      </c>
    </row>
    <row r="324" spans="1:58" x14ac:dyDescent="0.35">
      <c r="A324" s="19"/>
      <c r="B324" s="19"/>
      <c r="C324" s="19"/>
      <c r="D32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4" s="20">
        <f>Table14[[#This Row],[Net Weight of 1 piece in kg]]+Table14[[#This Row],[Waste in kg per piece (please see waste % per material 1-4)]]</f>
        <v>0</v>
      </c>
      <c r="F324" s="21"/>
      <c r="G324" s="21"/>
      <c r="H324" s="21"/>
      <c r="I324" s="22"/>
      <c r="J324" s="19"/>
      <c r="K324" s="19"/>
      <c r="L324" s="20">
        <f>Table14[[#This Row],[Net Weight of 1 piece in kg]]*Table14[[#This Row],[Material 1 share of total (combined total of all materials shall equal 100%)]]</f>
        <v>0</v>
      </c>
      <c r="M324" s="81"/>
      <c r="N324" s="20">
        <f>(Table14[[#This Row],[Weight Material 1 in kg]]+(Table14[[#This Row],[Weight Material 1 in kg]]*Table14[[#This Row],[How much of material 1 is wasted in production? State in % of Material 1]]))*Table14[[#This Row],[Emission Factor Material 1 in kg CO2-eq/kg]]</f>
        <v>0</v>
      </c>
      <c r="O324" s="21"/>
      <c r="P324" s="21"/>
      <c r="Q324" s="21"/>
      <c r="R324" s="22"/>
      <c r="S324" s="19"/>
      <c r="T324" s="19"/>
      <c r="U324" s="20">
        <f>Table14[[#This Row],[Net Weight of 1 piece in kg]]*O324</f>
        <v>0</v>
      </c>
      <c r="V324" s="81"/>
      <c r="W324" s="20">
        <f>(Table14[[#This Row],[Weight of Material 2 in kg]]*Table14[[#This Row],[How much of material 2 is wasted in production? State in % of Material 2]]+Table14[[#This Row],[Weight of Material 2 in kg]])*Table14[[#This Row],[Emission Factor Material 2 kg CO2-eq/kg]]</f>
        <v>0</v>
      </c>
      <c r="X324" s="23"/>
      <c r="Y324" s="23"/>
      <c r="Z324" s="23"/>
      <c r="AA324" s="22"/>
      <c r="AB324" s="19"/>
      <c r="AC324" s="19"/>
      <c r="AD324" s="20">
        <f>Table14[[#This Row],[Net Weight of 1 piece in kg]]*X324</f>
        <v>0</v>
      </c>
      <c r="AE324" s="81"/>
      <c r="AF324" s="20">
        <f>(Table14[[#This Row],[Weight of Material 3 in kg]]*Table14[[#This Row],[How much of material 3 is wasted in production? State in % of Material 3]]+Table14[[#This Row],[Weight of Material 3 in kg]])*Table14[[#This Row],[Emission Factor Material 3 in kg CO2-eq/kg]]</f>
        <v>0</v>
      </c>
      <c r="AG324" s="23"/>
      <c r="AH324" s="23"/>
      <c r="AI324" s="23"/>
      <c r="AJ324" s="22"/>
      <c r="AK324" s="19"/>
      <c r="AL324" s="19"/>
      <c r="AM324" s="20">
        <f>Table14[[#This Row],[Net Weight of 1 piece in kg]]*Table14[[#This Row],[Material 4 share of total (combined total of all materials shall equal 100%)]]</f>
        <v>0</v>
      </c>
      <c r="AN324" s="81"/>
      <c r="AO324" s="20">
        <f>(Table14[[#This Row],[Weight of Material 4 in kg]]*Table14[[#This Row],[How much of material 4 is wasted in production? State in % of Material 4]]+Table14[[#This Row],[Weight of Material 4 in kg]])*Table14[[#This Row],[Emission Factor Secondary Material 4 in kg CO2-eq/kg]]</f>
        <v>0</v>
      </c>
      <c r="AP324" s="20">
        <f>Table14[[#This Row],[Emissios Material 1 in kg CO2-eq/pc]]+Table14[[#This Row],[emissions Material 2 in kg CO2-eq/pc]]+Table14[[#This Row],[Emisison of Material 3 in kg CO2-eq/pc]]+Table14[[#This Row],[Emissions of Material 4 in kg CO2-eq/pc]]</f>
        <v>0</v>
      </c>
      <c r="AQ324" s="19"/>
      <c r="AR324" s="19"/>
      <c r="AS324" s="24">
        <f>Table14[[#This Row],[Option 1 Processing: electricity consumption per piece in kwh]]+Table14[[#This Row],[Option 1 Processing: additional prodcution process electricity consumption per piece in kwh]]</f>
        <v>0</v>
      </c>
      <c r="AT324" s="40"/>
      <c r="AU324" s="19"/>
      <c r="AV324" s="41">
        <f>IF(Table14[[#This Row],[Option 2 Processing: Hourly eletricity consumption of process]]="",0,Table14[[#This Row],[Option 2 Processing: Hourly eletricity consumption of process]]/Table14[[#This Row],[Option 2: Pieces per hour]])</f>
        <v>0</v>
      </c>
      <c r="AW324" s="19"/>
      <c r="AX324" s="63"/>
      <c r="AY324" s="19"/>
      <c r="AZ324" s="41">
        <f>(Table14[[#This Row],[Option 1: Total electricity consumption in kwh per piece]]+AV324)*AW324</f>
        <v>0</v>
      </c>
      <c r="BA324" s="42"/>
      <c r="BB324" s="40"/>
      <c r="BC324" s="40"/>
      <c r="BD324" s="23"/>
      <c r="BE324" s="47">
        <f t="shared" ref="BE324:BE387" si="12">(N324+W324+AF324+AO324+AZ324+BA324+BB324+BC324)*(1+BD324)</f>
        <v>0</v>
      </c>
      <c r="BF324" s="20" t="e">
        <f t="shared" ref="BF324:BF387" si="13">BE324/C324</f>
        <v>#DIV/0!</v>
      </c>
    </row>
    <row r="325" spans="1:58" x14ac:dyDescent="0.35">
      <c r="A325" s="19"/>
      <c r="B325" s="19"/>
      <c r="C325" s="19"/>
      <c r="D32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5" s="20">
        <f>Table14[[#This Row],[Net Weight of 1 piece in kg]]+Table14[[#This Row],[Waste in kg per piece (please see waste % per material 1-4)]]</f>
        <v>0</v>
      </c>
      <c r="F325" s="21"/>
      <c r="G325" s="21"/>
      <c r="H325" s="21"/>
      <c r="I325" s="22"/>
      <c r="J325" s="19"/>
      <c r="K325" s="19"/>
      <c r="L325" s="20">
        <f>Table14[[#This Row],[Net Weight of 1 piece in kg]]*Table14[[#This Row],[Material 1 share of total (combined total of all materials shall equal 100%)]]</f>
        <v>0</v>
      </c>
      <c r="M325" s="81"/>
      <c r="N325" s="20">
        <f>(Table14[[#This Row],[Weight Material 1 in kg]]+(Table14[[#This Row],[Weight Material 1 in kg]]*Table14[[#This Row],[How much of material 1 is wasted in production? State in % of Material 1]]))*Table14[[#This Row],[Emission Factor Material 1 in kg CO2-eq/kg]]</f>
        <v>0</v>
      </c>
      <c r="O325" s="21"/>
      <c r="P325" s="21"/>
      <c r="Q325" s="21"/>
      <c r="R325" s="22"/>
      <c r="S325" s="19"/>
      <c r="T325" s="19"/>
      <c r="U325" s="20">
        <f>Table14[[#This Row],[Net Weight of 1 piece in kg]]*O325</f>
        <v>0</v>
      </c>
      <c r="V325" s="81"/>
      <c r="W325" s="20">
        <f>(Table14[[#This Row],[Weight of Material 2 in kg]]*Table14[[#This Row],[How much of material 2 is wasted in production? State in % of Material 2]]+Table14[[#This Row],[Weight of Material 2 in kg]])*Table14[[#This Row],[Emission Factor Material 2 kg CO2-eq/kg]]</f>
        <v>0</v>
      </c>
      <c r="X325" s="23"/>
      <c r="Y325" s="23"/>
      <c r="Z325" s="23"/>
      <c r="AA325" s="22"/>
      <c r="AB325" s="19"/>
      <c r="AC325" s="19"/>
      <c r="AD325" s="20">
        <f>Table14[[#This Row],[Net Weight of 1 piece in kg]]*X325</f>
        <v>0</v>
      </c>
      <c r="AE325" s="81"/>
      <c r="AF325" s="20">
        <f>(Table14[[#This Row],[Weight of Material 3 in kg]]*Table14[[#This Row],[How much of material 3 is wasted in production? State in % of Material 3]]+Table14[[#This Row],[Weight of Material 3 in kg]])*Table14[[#This Row],[Emission Factor Material 3 in kg CO2-eq/kg]]</f>
        <v>0</v>
      </c>
      <c r="AG325" s="23"/>
      <c r="AH325" s="23"/>
      <c r="AI325" s="23"/>
      <c r="AJ325" s="22"/>
      <c r="AK325" s="19"/>
      <c r="AL325" s="19"/>
      <c r="AM325" s="20">
        <f>Table14[[#This Row],[Net Weight of 1 piece in kg]]*Table14[[#This Row],[Material 4 share of total (combined total of all materials shall equal 100%)]]</f>
        <v>0</v>
      </c>
      <c r="AN325" s="81"/>
      <c r="AO325" s="20">
        <f>(Table14[[#This Row],[Weight of Material 4 in kg]]*Table14[[#This Row],[How much of material 4 is wasted in production? State in % of Material 4]]+Table14[[#This Row],[Weight of Material 4 in kg]])*Table14[[#This Row],[Emission Factor Secondary Material 4 in kg CO2-eq/kg]]</f>
        <v>0</v>
      </c>
      <c r="AP325" s="20">
        <f>Table14[[#This Row],[Emissios Material 1 in kg CO2-eq/pc]]+Table14[[#This Row],[emissions Material 2 in kg CO2-eq/pc]]+Table14[[#This Row],[Emisison of Material 3 in kg CO2-eq/pc]]+Table14[[#This Row],[Emissions of Material 4 in kg CO2-eq/pc]]</f>
        <v>0</v>
      </c>
      <c r="AQ325" s="19"/>
      <c r="AR325" s="19"/>
      <c r="AS325" s="24">
        <f>Table14[[#This Row],[Option 1 Processing: electricity consumption per piece in kwh]]+Table14[[#This Row],[Option 1 Processing: additional prodcution process electricity consumption per piece in kwh]]</f>
        <v>0</v>
      </c>
      <c r="AT325" s="40"/>
      <c r="AU325" s="19"/>
      <c r="AV325" s="41">
        <f>IF(Table14[[#This Row],[Option 2 Processing: Hourly eletricity consumption of process]]="",0,Table14[[#This Row],[Option 2 Processing: Hourly eletricity consumption of process]]/Table14[[#This Row],[Option 2: Pieces per hour]])</f>
        <v>0</v>
      </c>
      <c r="AW325" s="19"/>
      <c r="AX325" s="63"/>
      <c r="AY325" s="19"/>
      <c r="AZ325" s="41">
        <f>(Table14[[#This Row],[Option 1: Total electricity consumption in kwh per piece]]+AV325)*AW325</f>
        <v>0</v>
      </c>
      <c r="BA325" s="42"/>
      <c r="BB325" s="40"/>
      <c r="BC325" s="40"/>
      <c r="BD325" s="23"/>
      <c r="BE325" s="47">
        <f t="shared" si="12"/>
        <v>0</v>
      </c>
      <c r="BF325" s="20" t="e">
        <f t="shared" si="13"/>
        <v>#DIV/0!</v>
      </c>
    </row>
    <row r="326" spans="1:58" x14ac:dyDescent="0.35">
      <c r="A326" s="19"/>
      <c r="B326" s="19"/>
      <c r="C326" s="19"/>
      <c r="D32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6" s="20">
        <f>Table14[[#This Row],[Net Weight of 1 piece in kg]]+Table14[[#This Row],[Waste in kg per piece (please see waste % per material 1-4)]]</f>
        <v>0</v>
      </c>
      <c r="F326" s="21"/>
      <c r="G326" s="21"/>
      <c r="H326" s="21"/>
      <c r="I326" s="22"/>
      <c r="J326" s="19"/>
      <c r="K326" s="19"/>
      <c r="L326" s="20">
        <f>Table14[[#This Row],[Net Weight of 1 piece in kg]]*Table14[[#This Row],[Material 1 share of total (combined total of all materials shall equal 100%)]]</f>
        <v>0</v>
      </c>
      <c r="M326" s="81"/>
      <c r="N326" s="20">
        <f>(Table14[[#This Row],[Weight Material 1 in kg]]+(Table14[[#This Row],[Weight Material 1 in kg]]*Table14[[#This Row],[How much of material 1 is wasted in production? State in % of Material 1]]))*Table14[[#This Row],[Emission Factor Material 1 in kg CO2-eq/kg]]</f>
        <v>0</v>
      </c>
      <c r="O326" s="21"/>
      <c r="P326" s="21"/>
      <c r="Q326" s="21"/>
      <c r="R326" s="22"/>
      <c r="S326" s="19"/>
      <c r="T326" s="19"/>
      <c r="U326" s="20">
        <f>Table14[[#This Row],[Net Weight of 1 piece in kg]]*O326</f>
        <v>0</v>
      </c>
      <c r="V326" s="81"/>
      <c r="W326" s="20">
        <f>(Table14[[#This Row],[Weight of Material 2 in kg]]*Table14[[#This Row],[How much of material 2 is wasted in production? State in % of Material 2]]+Table14[[#This Row],[Weight of Material 2 in kg]])*Table14[[#This Row],[Emission Factor Material 2 kg CO2-eq/kg]]</f>
        <v>0</v>
      </c>
      <c r="X326" s="23"/>
      <c r="Y326" s="23"/>
      <c r="Z326" s="23"/>
      <c r="AA326" s="22"/>
      <c r="AB326" s="19"/>
      <c r="AC326" s="19"/>
      <c r="AD326" s="20">
        <f>Table14[[#This Row],[Net Weight of 1 piece in kg]]*X326</f>
        <v>0</v>
      </c>
      <c r="AE326" s="81"/>
      <c r="AF326" s="20">
        <f>(Table14[[#This Row],[Weight of Material 3 in kg]]*Table14[[#This Row],[How much of material 3 is wasted in production? State in % of Material 3]]+Table14[[#This Row],[Weight of Material 3 in kg]])*Table14[[#This Row],[Emission Factor Material 3 in kg CO2-eq/kg]]</f>
        <v>0</v>
      </c>
      <c r="AG326" s="23"/>
      <c r="AH326" s="23"/>
      <c r="AI326" s="23"/>
      <c r="AJ326" s="22"/>
      <c r="AK326" s="19"/>
      <c r="AL326" s="19"/>
      <c r="AM326" s="20">
        <f>Table14[[#This Row],[Net Weight of 1 piece in kg]]*Table14[[#This Row],[Material 4 share of total (combined total of all materials shall equal 100%)]]</f>
        <v>0</v>
      </c>
      <c r="AN326" s="81"/>
      <c r="AO326" s="20">
        <f>(Table14[[#This Row],[Weight of Material 4 in kg]]*Table14[[#This Row],[How much of material 4 is wasted in production? State in % of Material 4]]+Table14[[#This Row],[Weight of Material 4 in kg]])*Table14[[#This Row],[Emission Factor Secondary Material 4 in kg CO2-eq/kg]]</f>
        <v>0</v>
      </c>
      <c r="AP326" s="20">
        <f>Table14[[#This Row],[Emissios Material 1 in kg CO2-eq/pc]]+Table14[[#This Row],[emissions Material 2 in kg CO2-eq/pc]]+Table14[[#This Row],[Emisison of Material 3 in kg CO2-eq/pc]]+Table14[[#This Row],[Emissions of Material 4 in kg CO2-eq/pc]]</f>
        <v>0</v>
      </c>
      <c r="AQ326" s="19"/>
      <c r="AR326" s="19"/>
      <c r="AS326" s="24">
        <f>Table14[[#This Row],[Option 1 Processing: electricity consumption per piece in kwh]]+Table14[[#This Row],[Option 1 Processing: additional prodcution process electricity consumption per piece in kwh]]</f>
        <v>0</v>
      </c>
      <c r="AT326" s="40"/>
      <c r="AU326" s="19"/>
      <c r="AV326" s="41">
        <f>IF(Table14[[#This Row],[Option 2 Processing: Hourly eletricity consumption of process]]="",0,Table14[[#This Row],[Option 2 Processing: Hourly eletricity consumption of process]]/Table14[[#This Row],[Option 2: Pieces per hour]])</f>
        <v>0</v>
      </c>
      <c r="AW326" s="19"/>
      <c r="AX326" s="63"/>
      <c r="AY326" s="19"/>
      <c r="AZ326" s="41">
        <f>(Table14[[#This Row],[Option 1: Total electricity consumption in kwh per piece]]+AV326)*AW326</f>
        <v>0</v>
      </c>
      <c r="BA326" s="42"/>
      <c r="BB326" s="40"/>
      <c r="BC326" s="40"/>
      <c r="BD326" s="23"/>
      <c r="BE326" s="47">
        <f t="shared" si="12"/>
        <v>0</v>
      </c>
      <c r="BF326" s="20" t="e">
        <f t="shared" si="13"/>
        <v>#DIV/0!</v>
      </c>
    </row>
    <row r="327" spans="1:58" x14ac:dyDescent="0.35">
      <c r="A327" s="19"/>
      <c r="B327" s="19"/>
      <c r="C327" s="19"/>
      <c r="D32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7" s="20">
        <f>Table14[[#This Row],[Net Weight of 1 piece in kg]]+Table14[[#This Row],[Waste in kg per piece (please see waste % per material 1-4)]]</f>
        <v>0</v>
      </c>
      <c r="F327" s="21"/>
      <c r="G327" s="21"/>
      <c r="H327" s="21"/>
      <c r="I327" s="22"/>
      <c r="J327" s="19"/>
      <c r="K327" s="19"/>
      <c r="L327" s="20">
        <f>Table14[[#This Row],[Net Weight of 1 piece in kg]]*Table14[[#This Row],[Material 1 share of total (combined total of all materials shall equal 100%)]]</f>
        <v>0</v>
      </c>
      <c r="M327" s="81"/>
      <c r="N327" s="20">
        <f>(Table14[[#This Row],[Weight Material 1 in kg]]+(Table14[[#This Row],[Weight Material 1 in kg]]*Table14[[#This Row],[How much of material 1 is wasted in production? State in % of Material 1]]))*Table14[[#This Row],[Emission Factor Material 1 in kg CO2-eq/kg]]</f>
        <v>0</v>
      </c>
      <c r="O327" s="21"/>
      <c r="P327" s="21"/>
      <c r="Q327" s="21"/>
      <c r="R327" s="22"/>
      <c r="S327" s="19"/>
      <c r="T327" s="19"/>
      <c r="U327" s="20">
        <f>Table14[[#This Row],[Net Weight of 1 piece in kg]]*O327</f>
        <v>0</v>
      </c>
      <c r="V327" s="81"/>
      <c r="W327" s="20">
        <f>(Table14[[#This Row],[Weight of Material 2 in kg]]*Table14[[#This Row],[How much of material 2 is wasted in production? State in % of Material 2]]+Table14[[#This Row],[Weight of Material 2 in kg]])*Table14[[#This Row],[Emission Factor Material 2 kg CO2-eq/kg]]</f>
        <v>0</v>
      </c>
      <c r="X327" s="23"/>
      <c r="Y327" s="23"/>
      <c r="Z327" s="23"/>
      <c r="AA327" s="22"/>
      <c r="AB327" s="19"/>
      <c r="AC327" s="19"/>
      <c r="AD327" s="20">
        <f>Table14[[#This Row],[Net Weight of 1 piece in kg]]*X327</f>
        <v>0</v>
      </c>
      <c r="AE327" s="81"/>
      <c r="AF327" s="20">
        <f>(Table14[[#This Row],[Weight of Material 3 in kg]]*Table14[[#This Row],[How much of material 3 is wasted in production? State in % of Material 3]]+Table14[[#This Row],[Weight of Material 3 in kg]])*Table14[[#This Row],[Emission Factor Material 3 in kg CO2-eq/kg]]</f>
        <v>0</v>
      </c>
      <c r="AG327" s="23"/>
      <c r="AH327" s="23"/>
      <c r="AI327" s="23"/>
      <c r="AJ327" s="22"/>
      <c r="AK327" s="19"/>
      <c r="AL327" s="19"/>
      <c r="AM327" s="20">
        <f>Table14[[#This Row],[Net Weight of 1 piece in kg]]*Table14[[#This Row],[Material 4 share of total (combined total of all materials shall equal 100%)]]</f>
        <v>0</v>
      </c>
      <c r="AN327" s="81"/>
      <c r="AO327" s="20">
        <f>(Table14[[#This Row],[Weight of Material 4 in kg]]*Table14[[#This Row],[How much of material 4 is wasted in production? State in % of Material 4]]+Table14[[#This Row],[Weight of Material 4 in kg]])*Table14[[#This Row],[Emission Factor Secondary Material 4 in kg CO2-eq/kg]]</f>
        <v>0</v>
      </c>
      <c r="AP327" s="20">
        <f>Table14[[#This Row],[Emissios Material 1 in kg CO2-eq/pc]]+Table14[[#This Row],[emissions Material 2 in kg CO2-eq/pc]]+Table14[[#This Row],[Emisison of Material 3 in kg CO2-eq/pc]]+Table14[[#This Row],[Emissions of Material 4 in kg CO2-eq/pc]]</f>
        <v>0</v>
      </c>
      <c r="AQ327" s="19"/>
      <c r="AR327" s="19"/>
      <c r="AS327" s="24">
        <f>Table14[[#This Row],[Option 1 Processing: electricity consumption per piece in kwh]]+Table14[[#This Row],[Option 1 Processing: additional prodcution process electricity consumption per piece in kwh]]</f>
        <v>0</v>
      </c>
      <c r="AT327" s="40"/>
      <c r="AU327" s="19"/>
      <c r="AV327" s="41">
        <f>IF(Table14[[#This Row],[Option 2 Processing: Hourly eletricity consumption of process]]="",0,Table14[[#This Row],[Option 2 Processing: Hourly eletricity consumption of process]]/Table14[[#This Row],[Option 2: Pieces per hour]])</f>
        <v>0</v>
      </c>
      <c r="AW327" s="19"/>
      <c r="AX327" s="63"/>
      <c r="AY327" s="19"/>
      <c r="AZ327" s="41">
        <f>(Table14[[#This Row],[Option 1: Total electricity consumption in kwh per piece]]+AV327)*AW327</f>
        <v>0</v>
      </c>
      <c r="BA327" s="42"/>
      <c r="BB327" s="40"/>
      <c r="BC327" s="40"/>
      <c r="BD327" s="23"/>
      <c r="BE327" s="47">
        <f t="shared" si="12"/>
        <v>0</v>
      </c>
      <c r="BF327" s="20" t="e">
        <f t="shared" si="13"/>
        <v>#DIV/0!</v>
      </c>
    </row>
    <row r="328" spans="1:58" x14ac:dyDescent="0.35">
      <c r="A328" s="19"/>
      <c r="B328" s="19"/>
      <c r="C328" s="19"/>
      <c r="D32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8" s="20">
        <f>Table14[[#This Row],[Net Weight of 1 piece in kg]]+Table14[[#This Row],[Waste in kg per piece (please see waste % per material 1-4)]]</f>
        <v>0</v>
      </c>
      <c r="F328" s="21"/>
      <c r="G328" s="21"/>
      <c r="H328" s="21"/>
      <c r="I328" s="22"/>
      <c r="J328" s="19"/>
      <c r="K328" s="19"/>
      <c r="L328" s="20">
        <f>Table14[[#This Row],[Net Weight of 1 piece in kg]]*Table14[[#This Row],[Material 1 share of total (combined total of all materials shall equal 100%)]]</f>
        <v>0</v>
      </c>
      <c r="M328" s="81"/>
      <c r="N328" s="20">
        <f>(Table14[[#This Row],[Weight Material 1 in kg]]+(Table14[[#This Row],[Weight Material 1 in kg]]*Table14[[#This Row],[How much of material 1 is wasted in production? State in % of Material 1]]))*Table14[[#This Row],[Emission Factor Material 1 in kg CO2-eq/kg]]</f>
        <v>0</v>
      </c>
      <c r="O328" s="21"/>
      <c r="P328" s="21"/>
      <c r="Q328" s="21"/>
      <c r="R328" s="22"/>
      <c r="S328" s="19"/>
      <c r="T328" s="19"/>
      <c r="U328" s="20">
        <f>Table14[[#This Row],[Net Weight of 1 piece in kg]]*O328</f>
        <v>0</v>
      </c>
      <c r="V328" s="81"/>
      <c r="W328" s="20">
        <f>(Table14[[#This Row],[Weight of Material 2 in kg]]*Table14[[#This Row],[How much of material 2 is wasted in production? State in % of Material 2]]+Table14[[#This Row],[Weight of Material 2 in kg]])*Table14[[#This Row],[Emission Factor Material 2 kg CO2-eq/kg]]</f>
        <v>0</v>
      </c>
      <c r="X328" s="23"/>
      <c r="Y328" s="23"/>
      <c r="Z328" s="23"/>
      <c r="AA328" s="22"/>
      <c r="AB328" s="19"/>
      <c r="AC328" s="19"/>
      <c r="AD328" s="20">
        <f>Table14[[#This Row],[Net Weight of 1 piece in kg]]*X328</f>
        <v>0</v>
      </c>
      <c r="AE328" s="81"/>
      <c r="AF328" s="20">
        <f>(Table14[[#This Row],[Weight of Material 3 in kg]]*Table14[[#This Row],[How much of material 3 is wasted in production? State in % of Material 3]]+Table14[[#This Row],[Weight of Material 3 in kg]])*Table14[[#This Row],[Emission Factor Material 3 in kg CO2-eq/kg]]</f>
        <v>0</v>
      </c>
      <c r="AG328" s="23"/>
      <c r="AH328" s="23"/>
      <c r="AI328" s="23"/>
      <c r="AJ328" s="22"/>
      <c r="AK328" s="19"/>
      <c r="AL328" s="19"/>
      <c r="AM328" s="20">
        <f>Table14[[#This Row],[Net Weight of 1 piece in kg]]*Table14[[#This Row],[Material 4 share of total (combined total of all materials shall equal 100%)]]</f>
        <v>0</v>
      </c>
      <c r="AN328" s="81"/>
      <c r="AO328" s="20">
        <f>(Table14[[#This Row],[Weight of Material 4 in kg]]*Table14[[#This Row],[How much of material 4 is wasted in production? State in % of Material 4]]+Table14[[#This Row],[Weight of Material 4 in kg]])*Table14[[#This Row],[Emission Factor Secondary Material 4 in kg CO2-eq/kg]]</f>
        <v>0</v>
      </c>
      <c r="AP328" s="20">
        <f>Table14[[#This Row],[Emissios Material 1 in kg CO2-eq/pc]]+Table14[[#This Row],[emissions Material 2 in kg CO2-eq/pc]]+Table14[[#This Row],[Emisison of Material 3 in kg CO2-eq/pc]]+Table14[[#This Row],[Emissions of Material 4 in kg CO2-eq/pc]]</f>
        <v>0</v>
      </c>
      <c r="AQ328" s="19"/>
      <c r="AR328" s="19"/>
      <c r="AS328" s="24">
        <f>Table14[[#This Row],[Option 1 Processing: electricity consumption per piece in kwh]]+Table14[[#This Row],[Option 1 Processing: additional prodcution process electricity consumption per piece in kwh]]</f>
        <v>0</v>
      </c>
      <c r="AT328" s="40"/>
      <c r="AU328" s="19"/>
      <c r="AV328" s="41">
        <f>IF(Table14[[#This Row],[Option 2 Processing: Hourly eletricity consumption of process]]="",0,Table14[[#This Row],[Option 2 Processing: Hourly eletricity consumption of process]]/Table14[[#This Row],[Option 2: Pieces per hour]])</f>
        <v>0</v>
      </c>
      <c r="AW328" s="19"/>
      <c r="AX328" s="63"/>
      <c r="AY328" s="19"/>
      <c r="AZ328" s="41">
        <f>(Table14[[#This Row],[Option 1: Total electricity consumption in kwh per piece]]+AV328)*AW328</f>
        <v>0</v>
      </c>
      <c r="BA328" s="42"/>
      <c r="BB328" s="40"/>
      <c r="BC328" s="40"/>
      <c r="BD328" s="23"/>
      <c r="BE328" s="47">
        <f t="shared" si="12"/>
        <v>0</v>
      </c>
      <c r="BF328" s="20" t="e">
        <f t="shared" si="13"/>
        <v>#DIV/0!</v>
      </c>
    </row>
    <row r="329" spans="1:58" x14ac:dyDescent="0.35">
      <c r="A329" s="19"/>
      <c r="B329" s="19"/>
      <c r="C329" s="19"/>
      <c r="D32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9" s="20">
        <f>Table14[[#This Row],[Net Weight of 1 piece in kg]]+Table14[[#This Row],[Waste in kg per piece (please see waste % per material 1-4)]]</f>
        <v>0</v>
      </c>
      <c r="F329" s="21"/>
      <c r="G329" s="21"/>
      <c r="H329" s="21"/>
      <c r="I329" s="22"/>
      <c r="J329" s="19"/>
      <c r="K329" s="19"/>
      <c r="L329" s="20">
        <f>Table14[[#This Row],[Net Weight of 1 piece in kg]]*Table14[[#This Row],[Material 1 share of total (combined total of all materials shall equal 100%)]]</f>
        <v>0</v>
      </c>
      <c r="M329" s="81"/>
      <c r="N329" s="20">
        <f>(Table14[[#This Row],[Weight Material 1 in kg]]+(Table14[[#This Row],[Weight Material 1 in kg]]*Table14[[#This Row],[How much of material 1 is wasted in production? State in % of Material 1]]))*Table14[[#This Row],[Emission Factor Material 1 in kg CO2-eq/kg]]</f>
        <v>0</v>
      </c>
      <c r="O329" s="21"/>
      <c r="P329" s="21"/>
      <c r="Q329" s="21"/>
      <c r="R329" s="22"/>
      <c r="S329" s="19"/>
      <c r="T329" s="19"/>
      <c r="U329" s="20">
        <f>Table14[[#This Row],[Net Weight of 1 piece in kg]]*O329</f>
        <v>0</v>
      </c>
      <c r="V329" s="81"/>
      <c r="W329" s="20">
        <f>(Table14[[#This Row],[Weight of Material 2 in kg]]*Table14[[#This Row],[How much of material 2 is wasted in production? State in % of Material 2]]+Table14[[#This Row],[Weight of Material 2 in kg]])*Table14[[#This Row],[Emission Factor Material 2 kg CO2-eq/kg]]</f>
        <v>0</v>
      </c>
      <c r="X329" s="23"/>
      <c r="Y329" s="23"/>
      <c r="Z329" s="23"/>
      <c r="AA329" s="22"/>
      <c r="AB329" s="19"/>
      <c r="AC329" s="19"/>
      <c r="AD329" s="20">
        <f>Table14[[#This Row],[Net Weight of 1 piece in kg]]*X329</f>
        <v>0</v>
      </c>
      <c r="AE329" s="81"/>
      <c r="AF329" s="20">
        <f>(Table14[[#This Row],[Weight of Material 3 in kg]]*Table14[[#This Row],[How much of material 3 is wasted in production? State in % of Material 3]]+Table14[[#This Row],[Weight of Material 3 in kg]])*Table14[[#This Row],[Emission Factor Material 3 in kg CO2-eq/kg]]</f>
        <v>0</v>
      </c>
      <c r="AG329" s="23"/>
      <c r="AH329" s="23"/>
      <c r="AI329" s="23"/>
      <c r="AJ329" s="22"/>
      <c r="AK329" s="19"/>
      <c r="AL329" s="19"/>
      <c r="AM329" s="20">
        <f>Table14[[#This Row],[Net Weight of 1 piece in kg]]*Table14[[#This Row],[Material 4 share of total (combined total of all materials shall equal 100%)]]</f>
        <v>0</v>
      </c>
      <c r="AN329" s="81"/>
      <c r="AO329" s="20">
        <f>(Table14[[#This Row],[Weight of Material 4 in kg]]*Table14[[#This Row],[How much of material 4 is wasted in production? State in % of Material 4]]+Table14[[#This Row],[Weight of Material 4 in kg]])*Table14[[#This Row],[Emission Factor Secondary Material 4 in kg CO2-eq/kg]]</f>
        <v>0</v>
      </c>
      <c r="AP329" s="20">
        <f>Table14[[#This Row],[Emissios Material 1 in kg CO2-eq/pc]]+Table14[[#This Row],[emissions Material 2 in kg CO2-eq/pc]]+Table14[[#This Row],[Emisison of Material 3 in kg CO2-eq/pc]]+Table14[[#This Row],[Emissions of Material 4 in kg CO2-eq/pc]]</f>
        <v>0</v>
      </c>
      <c r="AQ329" s="19"/>
      <c r="AR329" s="19"/>
      <c r="AS329" s="24">
        <f>Table14[[#This Row],[Option 1 Processing: electricity consumption per piece in kwh]]+Table14[[#This Row],[Option 1 Processing: additional prodcution process electricity consumption per piece in kwh]]</f>
        <v>0</v>
      </c>
      <c r="AT329" s="40"/>
      <c r="AU329" s="19"/>
      <c r="AV329" s="41">
        <f>IF(Table14[[#This Row],[Option 2 Processing: Hourly eletricity consumption of process]]="",0,Table14[[#This Row],[Option 2 Processing: Hourly eletricity consumption of process]]/Table14[[#This Row],[Option 2: Pieces per hour]])</f>
        <v>0</v>
      </c>
      <c r="AW329" s="19"/>
      <c r="AX329" s="63"/>
      <c r="AY329" s="19"/>
      <c r="AZ329" s="41">
        <f>(Table14[[#This Row],[Option 1: Total electricity consumption in kwh per piece]]+AV329)*AW329</f>
        <v>0</v>
      </c>
      <c r="BA329" s="42"/>
      <c r="BB329" s="40"/>
      <c r="BC329" s="40"/>
      <c r="BD329" s="23"/>
      <c r="BE329" s="47">
        <f t="shared" si="12"/>
        <v>0</v>
      </c>
      <c r="BF329" s="20" t="e">
        <f t="shared" si="13"/>
        <v>#DIV/0!</v>
      </c>
    </row>
    <row r="330" spans="1:58" x14ac:dyDescent="0.35">
      <c r="A330" s="19"/>
      <c r="B330" s="19"/>
      <c r="C330" s="19"/>
      <c r="D33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0" s="20">
        <f>Table14[[#This Row],[Net Weight of 1 piece in kg]]+Table14[[#This Row],[Waste in kg per piece (please see waste % per material 1-4)]]</f>
        <v>0</v>
      </c>
      <c r="F330" s="21"/>
      <c r="G330" s="21"/>
      <c r="H330" s="21"/>
      <c r="I330" s="22"/>
      <c r="J330" s="19"/>
      <c r="K330" s="19"/>
      <c r="L330" s="20">
        <f>Table14[[#This Row],[Net Weight of 1 piece in kg]]*Table14[[#This Row],[Material 1 share of total (combined total of all materials shall equal 100%)]]</f>
        <v>0</v>
      </c>
      <c r="M330" s="81"/>
      <c r="N330" s="20">
        <f>(Table14[[#This Row],[Weight Material 1 in kg]]+(Table14[[#This Row],[Weight Material 1 in kg]]*Table14[[#This Row],[How much of material 1 is wasted in production? State in % of Material 1]]))*Table14[[#This Row],[Emission Factor Material 1 in kg CO2-eq/kg]]</f>
        <v>0</v>
      </c>
      <c r="O330" s="21"/>
      <c r="P330" s="21"/>
      <c r="Q330" s="21"/>
      <c r="R330" s="22"/>
      <c r="S330" s="19"/>
      <c r="T330" s="19"/>
      <c r="U330" s="20">
        <f>Table14[[#This Row],[Net Weight of 1 piece in kg]]*O330</f>
        <v>0</v>
      </c>
      <c r="V330" s="81"/>
      <c r="W330" s="20">
        <f>(Table14[[#This Row],[Weight of Material 2 in kg]]*Table14[[#This Row],[How much of material 2 is wasted in production? State in % of Material 2]]+Table14[[#This Row],[Weight of Material 2 in kg]])*Table14[[#This Row],[Emission Factor Material 2 kg CO2-eq/kg]]</f>
        <v>0</v>
      </c>
      <c r="X330" s="23"/>
      <c r="Y330" s="23"/>
      <c r="Z330" s="23"/>
      <c r="AA330" s="22"/>
      <c r="AB330" s="19"/>
      <c r="AC330" s="19"/>
      <c r="AD330" s="20">
        <f>Table14[[#This Row],[Net Weight of 1 piece in kg]]*X330</f>
        <v>0</v>
      </c>
      <c r="AE330" s="81"/>
      <c r="AF330" s="20">
        <f>(Table14[[#This Row],[Weight of Material 3 in kg]]*Table14[[#This Row],[How much of material 3 is wasted in production? State in % of Material 3]]+Table14[[#This Row],[Weight of Material 3 in kg]])*Table14[[#This Row],[Emission Factor Material 3 in kg CO2-eq/kg]]</f>
        <v>0</v>
      </c>
      <c r="AG330" s="23"/>
      <c r="AH330" s="23"/>
      <c r="AI330" s="23"/>
      <c r="AJ330" s="22"/>
      <c r="AK330" s="19"/>
      <c r="AL330" s="19"/>
      <c r="AM330" s="20">
        <f>Table14[[#This Row],[Net Weight of 1 piece in kg]]*Table14[[#This Row],[Material 4 share of total (combined total of all materials shall equal 100%)]]</f>
        <v>0</v>
      </c>
      <c r="AN330" s="81"/>
      <c r="AO330" s="20">
        <f>(Table14[[#This Row],[Weight of Material 4 in kg]]*Table14[[#This Row],[How much of material 4 is wasted in production? State in % of Material 4]]+Table14[[#This Row],[Weight of Material 4 in kg]])*Table14[[#This Row],[Emission Factor Secondary Material 4 in kg CO2-eq/kg]]</f>
        <v>0</v>
      </c>
      <c r="AP330" s="20">
        <f>Table14[[#This Row],[Emissios Material 1 in kg CO2-eq/pc]]+Table14[[#This Row],[emissions Material 2 in kg CO2-eq/pc]]+Table14[[#This Row],[Emisison of Material 3 in kg CO2-eq/pc]]+Table14[[#This Row],[Emissions of Material 4 in kg CO2-eq/pc]]</f>
        <v>0</v>
      </c>
      <c r="AQ330" s="19"/>
      <c r="AR330" s="19"/>
      <c r="AS330" s="24">
        <f>Table14[[#This Row],[Option 1 Processing: electricity consumption per piece in kwh]]+Table14[[#This Row],[Option 1 Processing: additional prodcution process electricity consumption per piece in kwh]]</f>
        <v>0</v>
      </c>
      <c r="AT330" s="40"/>
      <c r="AU330" s="19"/>
      <c r="AV330" s="41">
        <f>IF(Table14[[#This Row],[Option 2 Processing: Hourly eletricity consumption of process]]="",0,Table14[[#This Row],[Option 2 Processing: Hourly eletricity consumption of process]]/Table14[[#This Row],[Option 2: Pieces per hour]])</f>
        <v>0</v>
      </c>
      <c r="AW330" s="19"/>
      <c r="AX330" s="63"/>
      <c r="AY330" s="19"/>
      <c r="AZ330" s="41">
        <f>(Table14[[#This Row],[Option 1: Total electricity consumption in kwh per piece]]+AV330)*AW330</f>
        <v>0</v>
      </c>
      <c r="BA330" s="42"/>
      <c r="BB330" s="40"/>
      <c r="BC330" s="40"/>
      <c r="BD330" s="23"/>
      <c r="BE330" s="47">
        <f t="shared" si="12"/>
        <v>0</v>
      </c>
      <c r="BF330" s="20" t="e">
        <f t="shared" si="13"/>
        <v>#DIV/0!</v>
      </c>
    </row>
    <row r="331" spans="1:58" x14ac:dyDescent="0.35">
      <c r="A331" s="19"/>
      <c r="B331" s="19"/>
      <c r="C331" s="19"/>
      <c r="D33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1" s="20">
        <f>Table14[[#This Row],[Net Weight of 1 piece in kg]]+Table14[[#This Row],[Waste in kg per piece (please see waste % per material 1-4)]]</f>
        <v>0</v>
      </c>
      <c r="F331" s="21"/>
      <c r="G331" s="21"/>
      <c r="H331" s="21"/>
      <c r="I331" s="22"/>
      <c r="J331" s="19"/>
      <c r="K331" s="19"/>
      <c r="L331" s="20">
        <f>Table14[[#This Row],[Net Weight of 1 piece in kg]]*Table14[[#This Row],[Material 1 share of total (combined total of all materials shall equal 100%)]]</f>
        <v>0</v>
      </c>
      <c r="M331" s="81"/>
      <c r="N331" s="20">
        <f>(Table14[[#This Row],[Weight Material 1 in kg]]+(Table14[[#This Row],[Weight Material 1 in kg]]*Table14[[#This Row],[How much of material 1 is wasted in production? State in % of Material 1]]))*Table14[[#This Row],[Emission Factor Material 1 in kg CO2-eq/kg]]</f>
        <v>0</v>
      </c>
      <c r="O331" s="21"/>
      <c r="P331" s="21"/>
      <c r="Q331" s="21"/>
      <c r="R331" s="22"/>
      <c r="S331" s="19"/>
      <c r="T331" s="19"/>
      <c r="U331" s="20">
        <f>Table14[[#This Row],[Net Weight of 1 piece in kg]]*O331</f>
        <v>0</v>
      </c>
      <c r="V331" s="81"/>
      <c r="W331" s="20">
        <f>(Table14[[#This Row],[Weight of Material 2 in kg]]*Table14[[#This Row],[How much of material 2 is wasted in production? State in % of Material 2]]+Table14[[#This Row],[Weight of Material 2 in kg]])*Table14[[#This Row],[Emission Factor Material 2 kg CO2-eq/kg]]</f>
        <v>0</v>
      </c>
      <c r="X331" s="23"/>
      <c r="Y331" s="23"/>
      <c r="Z331" s="23"/>
      <c r="AA331" s="22"/>
      <c r="AB331" s="19"/>
      <c r="AC331" s="19"/>
      <c r="AD331" s="20">
        <f>Table14[[#This Row],[Net Weight of 1 piece in kg]]*X331</f>
        <v>0</v>
      </c>
      <c r="AE331" s="81"/>
      <c r="AF331" s="20">
        <f>(Table14[[#This Row],[Weight of Material 3 in kg]]*Table14[[#This Row],[How much of material 3 is wasted in production? State in % of Material 3]]+Table14[[#This Row],[Weight of Material 3 in kg]])*Table14[[#This Row],[Emission Factor Material 3 in kg CO2-eq/kg]]</f>
        <v>0</v>
      </c>
      <c r="AG331" s="23"/>
      <c r="AH331" s="23"/>
      <c r="AI331" s="23"/>
      <c r="AJ331" s="22"/>
      <c r="AK331" s="19"/>
      <c r="AL331" s="19"/>
      <c r="AM331" s="20">
        <f>Table14[[#This Row],[Net Weight of 1 piece in kg]]*Table14[[#This Row],[Material 4 share of total (combined total of all materials shall equal 100%)]]</f>
        <v>0</v>
      </c>
      <c r="AN331" s="81"/>
      <c r="AO331" s="20">
        <f>(Table14[[#This Row],[Weight of Material 4 in kg]]*Table14[[#This Row],[How much of material 4 is wasted in production? State in % of Material 4]]+Table14[[#This Row],[Weight of Material 4 in kg]])*Table14[[#This Row],[Emission Factor Secondary Material 4 in kg CO2-eq/kg]]</f>
        <v>0</v>
      </c>
      <c r="AP331" s="20">
        <f>Table14[[#This Row],[Emissios Material 1 in kg CO2-eq/pc]]+Table14[[#This Row],[emissions Material 2 in kg CO2-eq/pc]]+Table14[[#This Row],[Emisison of Material 3 in kg CO2-eq/pc]]+Table14[[#This Row],[Emissions of Material 4 in kg CO2-eq/pc]]</f>
        <v>0</v>
      </c>
      <c r="AQ331" s="19"/>
      <c r="AR331" s="19"/>
      <c r="AS331" s="24">
        <f>Table14[[#This Row],[Option 1 Processing: electricity consumption per piece in kwh]]+Table14[[#This Row],[Option 1 Processing: additional prodcution process electricity consumption per piece in kwh]]</f>
        <v>0</v>
      </c>
      <c r="AT331" s="40"/>
      <c r="AU331" s="19"/>
      <c r="AV331" s="41">
        <f>IF(Table14[[#This Row],[Option 2 Processing: Hourly eletricity consumption of process]]="",0,Table14[[#This Row],[Option 2 Processing: Hourly eletricity consumption of process]]/Table14[[#This Row],[Option 2: Pieces per hour]])</f>
        <v>0</v>
      </c>
      <c r="AW331" s="19"/>
      <c r="AX331" s="63"/>
      <c r="AY331" s="19"/>
      <c r="AZ331" s="41">
        <f>(Table14[[#This Row],[Option 1: Total electricity consumption in kwh per piece]]+AV331)*AW331</f>
        <v>0</v>
      </c>
      <c r="BA331" s="42"/>
      <c r="BB331" s="40"/>
      <c r="BC331" s="40"/>
      <c r="BD331" s="23"/>
      <c r="BE331" s="47">
        <f t="shared" si="12"/>
        <v>0</v>
      </c>
      <c r="BF331" s="20" t="e">
        <f t="shared" si="13"/>
        <v>#DIV/0!</v>
      </c>
    </row>
    <row r="332" spans="1:58" x14ac:dyDescent="0.35">
      <c r="A332" s="19"/>
      <c r="B332" s="19"/>
      <c r="C332" s="19"/>
      <c r="D33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2" s="20">
        <f>Table14[[#This Row],[Net Weight of 1 piece in kg]]+Table14[[#This Row],[Waste in kg per piece (please see waste % per material 1-4)]]</f>
        <v>0</v>
      </c>
      <c r="F332" s="21"/>
      <c r="G332" s="21"/>
      <c r="H332" s="21"/>
      <c r="I332" s="22"/>
      <c r="J332" s="19"/>
      <c r="K332" s="19"/>
      <c r="L332" s="20">
        <f>Table14[[#This Row],[Net Weight of 1 piece in kg]]*Table14[[#This Row],[Material 1 share of total (combined total of all materials shall equal 100%)]]</f>
        <v>0</v>
      </c>
      <c r="M332" s="81"/>
      <c r="N332" s="20">
        <f>(Table14[[#This Row],[Weight Material 1 in kg]]+(Table14[[#This Row],[Weight Material 1 in kg]]*Table14[[#This Row],[How much of material 1 is wasted in production? State in % of Material 1]]))*Table14[[#This Row],[Emission Factor Material 1 in kg CO2-eq/kg]]</f>
        <v>0</v>
      </c>
      <c r="O332" s="21"/>
      <c r="P332" s="21"/>
      <c r="Q332" s="21"/>
      <c r="R332" s="22"/>
      <c r="S332" s="19"/>
      <c r="T332" s="19"/>
      <c r="U332" s="20">
        <f>Table14[[#This Row],[Net Weight of 1 piece in kg]]*O332</f>
        <v>0</v>
      </c>
      <c r="V332" s="81"/>
      <c r="W332" s="20">
        <f>(Table14[[#This Row],[Weight of Material 2 in kg]]*Table14[[#This Row],[How much of material 2 is wasted in production? State in % of Material 2]]+Table14[[#This Row],[Weight of Material 2 in kg]])*Table14[[#This Row],[Emission Factor Material 2 kg CO2-eq/kg]]</f>
        <v>0</v>
      </c>
      <c r="X332" s="23"/>
      <c r="Y332" s="23"/>
      <c r="Z332" s="23"/>
      <c r="AA332" s="22"/>
      <c r="AB332" s="19"/>
      <c r="AC332" s="19"/>
      <c r="AD332" s="20">
        <f>Table14[[#This Row],[Net Weight of 1 piece in kg]]*X332</f>
        <v>0</v>
      </c>
      <c r="AE332" s="81"/>
      <c r="AF332" s="20">
        <f>(Table14[[#This Row],[Weight of Material 3 in kg]]*Table14[[#This Row],[How much of material 3 is wasted in production? State in % of Material 3]]+Table14[[#This Row],[Weight of Material 3 in kg]])*Table14[[#This Row],[Emission Factor Material 3 in kg CO2-eq/kg]]</f>
        <v>0</v>
      </c>
      <c r="AG332" s="23"/>
      <c r="AH332" s="23"/>
      <c r="AI332" s="23"/>
      <c r="AJ332" s="22"/>
      <c r="AK332" s="19"/>
      <c r="AL332" s="19"/>
      <c r="AM332" s="20">
        <f>Table14[[#This Row],[Net Weight of 1 piece in kg]]*Table14[[#This Row],[Material 4 share of total (combined total of all materials shall equal 100%)]]</f>
        <v>0</v>
      </c>
      <c r="AN332" s="81"/>
      <c r="AO332" s="20">
        <f>(Table14[[#This Row],[Weight of Material 4 in kg]]*Table14[[#This Row],[How much of material 4 is wasted in production? State in % of Material 4]]+Table14[[#This Row],[Weight of Material 4 in kg]])*Table14[[#This Row],[Emission Factor Secondary Material 4 in kg CO2-eq/kg]]</f>
        <v>0</v>
      </c>
      <c r="AP332" s="20">
        <f>Table14[[#This Row],[Emissios Material 1 in kg CO2-eq/pc]]+Table14[[#This Row],[emissions Material 2 in kg CO2-eq/pc]]+Table14[[#This Row],[Emisison of Material 3 in kg CO2-eq/pc]]+Table14[[#This Row],[Emissions of Material 4 in kg CO2-eq/pc]]</f>
        <v>0</v>
      </c>
      <c r="AQ332" s="19"/>
      <c r="AR332" s="19"/>
      <c r="AS332" s="24">
        <f>Table14[[#This Row],[Option 1 Processing: electricity consumption per piece in kwh]]+Table14[[#This Row],[Option 1 Processing: additional prodcution process electricity consumption per piece in kwh]]</f>
        <v>0</v>
      </c>
      <c r="AT332" s="40"/>
      <c r="AU332" s="19"/>
      <c r="AV332" s="41">
        <f>IF(Table14[[#This Row],[Option 2 Processing: Hourly eletricity consumption of process]]="",0,Table14[[#This Row],[Option 2 Processing: Hourly eletricity consumption of process]]/Table14[[#This Row],[Option 2: Pieces per hour]])</f>
        <v>0</v>
      </c>
      <c r="AW332" s="19"/>
      <c r="AX332" s="63"/>
      <c r="AY332" s="19"/>
      <c r="AZ332" s="41">
        <f>(Table14[[#This Row],[Option 1: Total electricity consumption in kwh per piece]]+AV332)*AW332</f>
        <v>0</v>
      </c>
      <c r="BA332" s="42"/>
      <c r="BB332" s="40"/>
      <c r="BC332" s="40"/>
      <c r="BD332" s="23"/>
      <c r="BE332" s="47">
        <f t="shared" si="12"/>
        <v>0</v>
      </c>
      <c r="BF332" s="20" t="e">
        <f t="shared" si="13"/>
        <v>#DIV/0!</v>
      </c>
    </row>
    <row r="333" spans="1:58" x14ac:dyDescent="0.35">
      <c r="A333" s="19"/>
      <c r="B333" s="19"/>
      <c r="C333" s="19"/>
      <c r="D33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3" s="20">
        <f>Table14[[#This Row],[Net Weight of 1 piece in kg]]+Table14[[#This Row],[Waste in kg per piece (please see waste % per material 1-4)]]</f>
        <v>0</v>
      </c>
      <c r="F333" s="21"/>
      <c r="G333" s="21"/>
      <c r="H333" s="21"/>
      <c r="I333" s="22"/>
      <c r="J333" s="19"/>
      <c r="K333" s="19"/>
      <c r="L333" s="20">
        <f>Table14[[#This Row],[Net Weight of 1 piece in kg]]*Table14[[#This Row],[Material 1 share of total (combined total of all materials shall equal 100%)]]</f>
        <v>0</v>
      </c>
      <c r="M333" s="81"/>
      <c r="N333" s="20">
        <f>(Table14[[#This Row],[Weight Material 1 in kg]]+(Table14[[#This Row],[Weight Material 1 in kg]]*Table14[[#This Row],[How much of material 1 is wasted in production? State in % of Material 1]]))*Table14[[#This Row],[Emission Factor Material 1 in kg CO2-eq/kg]]</f>
        <v>0</v>
      </c>
      <c r="O333" s="21"/>
      <c r="P333" s="21"/>
      <c r="Q333" s="21"/>
      <c r="R333" s="22"/>
      <c r="S333" s="19"/>
      <c r="T333" s="19"/>
      <c r="U333" s="20">
        <f>Table14[[#This Row],[Net Weight of 1 piece in kg]]*O333</f>
        <v>0</v>
      </c>
      <c r="V333" s="81"/>
      <c r="W333" s="20">
        <f>(Table14[[#This Row],[Weight of Material 2 in kg]]*Table14[[#This Row],[How much of material 2 is wasted in production? State in % of Material 2]]+Table14[[#This Row],[Weight of Material 2 in kg]])*Table14[[#This Row],[Emission Factor Material 2 kg CO2-eq/kg]]</f>
        <v>0</v>
      </c>
      <c r="X333" s="23"/>
      <c r="Y333" s="23"/>
      <c r="Z333" s="23"/>
      <c r="AA333" s="22"/>
      <c r="AB333" s="19"/>
      <c r="AC333" s="19"/>
      <c r="AD333" s="20">
        <f>Table14[[#This Row],[Net Weight of 1 piece in kg]]*X333</f>
        <v>0</v>
      </c>
      <c r="AE333" s="81"/>
      <c r="AF333" s="20">
        <f>(Table14[[#This Row],[Weight of Material 3 in kg]]*Table14[[#This Row],[How much of material 3 is wasted in production? State in % of Material 3]]+Table14[[#This Row],[Weight of Material 3 in kg]])*Table14[[#This Row],[Emission Factor Material 3 in kg CO2-eq/kg]]</f>
        <v>0</v>
      </c>
      <c r="AG333" s="23"/>
      <c r="AH333" s="23"/>
      <c r="AI333" s="23"/>
      <c r="AJ333" s="22"/>
      <c r="AK333" s="19"/>
      <c r="AL333" s="19"/>
      <c r="AM333" s="20">
        <f>Table14[[#This Row],[Net Weight of 1 piece in kg]]*Table14[[#This Row],[Material 4 share of total (combined total of all materials shall equal 100%)]]</f>
        <v>0</v>
      </c>
      <c r="AN333" s="81"/>
      <c r="AO333" s="20">
        <f>(Table14[[#This Row],[Weight of Material 4 in kg]]*Table14[[#This Row],[How much of material 4 is wasted in production? State in % of Material 4]]+Table14[[#This Row],[Weight of Material 4 in kg]])*Table14[[#This Row],[Emission Factor Secondary Material 4 in kg CO2-eq/kg]]</f>
        <v>0</v>
      </c>
      <c r="AP333" s="20">
        <f>Table14[[#This Row],[Emissios Material 1 in kg CO2-eq/pc]]+Table14[[#This Row],[emissions Material 2 in kg CO2-eq/pc]]+Table14[[#This Row],[Emisison of Material 3 in kg CO2-eq/pc]]+Table14[[#This Row],[Emissions of Material 4 in kg CO2-eq/pc]]</f>
        <v>0</v>
      </c>
      <c r="AQ333" s="19"/>
      <c r="AR333" s="19"/>
      <c r="AS333" s="24">
        <f>Table14[[#This Row],[Option 1 Processing: electricity consumption per piece in kwh]]+Table14[[#This Row],[Option 1 Processing: additional prodcution process electricity consumption per piece in kwh]]</f>
        <v>0</v>
      </c>
      <c r="AT333" s="40"/>
      <c r="AU333" s="19"/>
      <c r="AV333" s="41">
        <f>IF(Table14[[#This Row],[Option 2 Processing: Hourly eletricity consumption of process]]="",0,Table14[[#This Row],[Option 2 Processing: Hourly eletricity consumption of process]]/Table14[[#This Row],[Option 2: Pieces per hour]])</f>
        <v>0</v>
      </c>
      <c r="AW333" s="19"/>
      <c r="AX333" s="63"/>
      <c r="AY333" s="19"/>
      <c r="AZ333" s="41">
        <f>(Table14[[#This Row],[Option 1: Total electricity consumption in kwh per piece]]+AV333)*AW333</f>
        <v>0</v>
      </c>
      <c r="BA333" s="42"/>
      <c r="BB333" s="40"/>
      <c r="BC333" s="40"/>
      <c r="BD333" s="23"/>
      <c r="BE333" s="47">
        <f t="shared" si="12"/>
        <v>0</v>
      </c>
      <c r="BF333" s="20" t="e">
        <f t="shared" si="13"/>
        <v>#DIV/0!</v>
      </c>
    </row>
    <row r="334" spans="1:58" x14ac:dyDescent="0.35">
      <c r="A334" s="19"/>
      <c r="B334" s="19"/>
      <c r="C334" s="19"/>
      <c r="D33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4" s="20">
        <f>Table14[[#This Row],[Net Weight of 1 piece in kg]]+Table14[[#This Row],[Waste in kg per piece (please see waste % per material 1-4)]]</f>
        <v>0</v>
      </c>
      <c r="F334" s="21"/>
      <c r="G334" s="21"/>
      <c r="H334" s="21"/>
      <c r="I334" s="22"/>
      <c r="J334" s="19"/>
      <c r="K334" s="19"/>
      <c r="L334" s="20">
        <f>Table14[[#This Row],[Net Weight of 1 piece in kg]]*Table14[[#This Row],[Material 1 share of total (combined total of all materials shall equal 100%)]]</f>
        <v>0</v>
      </c>
      <c r="M334" s="81"/>
      <c r="N334" s="20">
        <f>(Table14[[#This Row],[Weight Material 1 in kg]]+(Table14[[#This Row],[Weight Material 1 in kg]]*Table14[[#This Row],[How much of material 1 is wasted in production? State in % of Material 1]]))*Table14[[#This Row],[Emission Factor Material 1 in kg CO2-eq/kg]]</f>
        <v>0</v>
      </c>
      <c r="O334" s="21"/>
      <c r="P334" s="21"/>
      <c r="Q334" s="21"/>
      <c r="R334" s="22"/>
      <c r="S334" s="19"/>
      <c r="T334" s="19"/>
      <c r="U334" s="20">
        <f>Table14[[#This Row],[Net Weight of 1 piece in kg]]*O334</f>
        <v>0</v>
      </c>
      <c r="V334" s="81"/>
      <c r="W334" s="20">
        <f>(Table14[[#This Row],[Weight of Material 2 in kg]]*Table14[[#This Row],[How much of material 2 is wasted in production? State in % of Material 2]]+Table14[[#This Row],[Weight of Material 2 in kg]])*Table14[[#This Row],[Emission Factor Material 2 kg CO2-eq/kg]]</f>
        <v>0</v>
      </c>
      <c r="X334" s="23"/>
      <c r="Y334" s="23"/>
      <c r="Z334" s="23"/>
      <c r="AA334" s="22"/>
      <c r="AB334" s="19"/>
      <c r="AC334" s="19"/>
      <c r="AD334" s="20">
        <f>Table14[[#This Row],[Net Weight of 1 piece in kg]]*X334</f>
        <v>0</v>
      </c>
      <c r="AE334" s="81"/>
      <c r="AF334" s="20">
        <f>(Table14[[#This Row],[Weight of Material 3 in kg]]*Table14[[#This Row],[How much of material 3 is wasted in production? State in % of Material 3]]+Table14[[#This Row],[Weight of Material 3 in kg]])*Table14[[#This Row],[Emission Factor Material 3 in kg CO2-eq/kg]]</f>
        <v>0</v>
      </c>
      <c r="AG334" s="23"/>
      <c r="AH334" s="23"/>
      <c r="AI334" s="23"/>
      <c r="AJ334" s="22"/>
      <c r="AK334" s="19"/>
      <c r="AL334" s="19"/>
      <c r="AM334" s="20">
        <f>Table14[[#This Row],[Net Weight of 1 piece in kg]]*Table14[[#This Row],[Material 4 share of total (combined total of all materials shall equal 100%)]]</f>
        <v>0</v>
      </c>
      <c r="AN334" s="81"/>
      <c r="AO334" s="20">
        <f>(Table14[[#This Row],[Weight of Material 4 in kg]]*Table14[[#This Row],[How much of material 4 is wasted in production? State in % of Material 4]]+Table14[[#This Row],[Weight of Material 4 in kg]])*Table14[[#This Row],[Emission Factor Secondary Material 4 in kg CO2-eq/kg]]</f>
        <v>0</v>
      </c>
      <c r="AP334" s="20">
        <f>Table14[[#This Row],[Emissios Material 1 in kg CO2-eq/pc]]+Table14[[#This Row],[emissions Material 2 in kg CO2-eq/pc]]+Table14[[#This Row],[Emisison of Material 3 in kg CO2-eq/pc]]+Table14[[#This Row],[Emissions of Material 4 in kg CO2-eq/pc]]</f>
        <v>0</v>
      </c>
      <c r="AQ334" s="19"/>
      <c r="AR334" s="19"/>
      <c r="AS334" s="24">
        <f>Table14[[#This Row],[Option 1 Processing: electricity consumption per piece in kwh]]+Table14[[#This Row],[Option 1 Processing: additional prodcution process electricity consumption per piece in kwh]]</f>
        <v>0</v>
      </c>
      <c r="AT334" s="40"/>
      <c r="AU334" s="19"/>
      <c r="AV334" s="41">
        <f>IF(Table14[[#This Row],[Option 2 Processing: Hourly eletricity consumption of process]]="",0,Table14[[#This Row],[Option 2 Processing: Hourly eletricity consumption of process]]/Table14[[#This Row],[Option 2: Pieces per hour]])</f>
        <v>0</v>
      </c>
      <c r="AW334" s="19"/>
      <c r="AX334" s="63"/>
      <c r="AY334" s="19"/>
      <c r="AZ334" s="41">
        <f>(Table14[[#This Row],[Option 1: Total electricity consumption in kwh per piece]]+AV334)*AW334</f>
        <v>0</v>
      </c>
      <c r="BA334" s="42"/>
      <c r="BB334" s="40"/>
      <c r="BC334" s="40"/>
      <c r="BD334" s="23"/>
      <c r="BE334" s="47">
        <f t="shared" si="12"/>
        <v>0</v>
      </c>
      <c r="BF334" s="20" t="e">
        <f t="shared" si="13"/>
        <v>#DIV/0!</v>
      </c>
    </row>
    <row r="335" spans="1:58" x14ac:dyDescent="0.35">
      <c r="A335" s="19"/>
      <c r="B335" s="19"/>
      <c r="C335" s="19"/>
      <c r="D33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5" s="20">
        <f>Table14[[#This Row],[Net Weight of 1 piece in kg]]+Table14[[#This Row],[Waste in kg per piece (please see waste % per material 1-4)]]</f>
        <v>0</v>
      </c>
      <c r="F335" s="21"/>
      <c r="G335" s="21"/>
      <c r="H335" s="21"/>
      <c r="I335" s="22"/>
      <c r="J335" s="19"/>
      <c r="K335" s="19"/>
      <c r="L335" s="20">
        <f>Table14[[#This Row],[Net Weight of 1 piece in kg]]*Table14[[#This Row],[Material 1 share of total (combined total of all materials shall equal 100%)]]</f>
        <v>0</v>
      </c>
      <c r="M335" s="81"/>
      <c r="N335" s="20">
        <f>(Table14[[#This Row],[Weight Material 1 in kg]]+(Table14[[#This Row],[Weight Material 1 in kg]]*Table14[[#This Row],[How much of material 1 is wasted in production? State in % of Material 1]]))*Table14[[#This Row],[Emission Factor Material 1 in kg CO2-eq/kg]]</f>
        <v>0</v>
      </c>
      <c r="O335" s="21"/>
      <c r="P335" s="21"/>
      <c r="Q335" s="21"/>
      <c r="R335" s="22"/>
      <c r="S335" s="19"/>
      <c r="T335" s="19"/>
      <c r="U335" s="20">
        <f>Table14[[#This Row],[Net Weight of 1 piece in kg]]*O335</f>
        <v>0</v>
      </c>
      <c r="V335" s="81"/>
      <c r="W335" s="20">
        <f>(Table14[[#This Row],[Weight of Material 2 in kg]]*Table14[[#This Row],[How much of material 2 is wasted in production? State in % of Material 2]]+Table14[[#This Row],[Weight of Material 2 in kg]])*Table14[[#This Row],[Emission Factor Material 2 kg CO2-eq/kg]]</f>
        <v>0</v>
      </c>
      <c r="X335" s="23"/>
      <c r="Y335" s="23"/>
      <c r="Z335" s="23"/>
      <c r="AA335" s="22"/>
      <c r="AB335" s="19"/>
      <c r="AC335" s="19"/>
      <c r="AD335" s="20">
        <f>Table14[[#This Row],[Net Weight of 1 piece in kg]]*X335</f>
        <v>0</v>
      </c>
      <c r="AE335" s="81"/>
      <c r="AF335" s="20">
        <f>(Table14[[#This Row],[Weight of Material 3 in kg]]*Table14[[#This Row],[How much of material 3 is wasted in production? State in % of Material 3]]+Table14[[#This Row],[Weight of Material 3 in kg]])*Table14[[#This Row],[Emission Factor Material 3 in kg CO2-eq/kg]]</f>
        <v>0</v>
      </c>
      <c r="AG335" s="23"/>
      <c r="AH335" s="23"/>
      <c r="AI335" s="23"/>
      <c r="AJ335" s="22"/>
      <c r="AK335" s="19"/>
      <c r="AL335" s="19"/>
      <c r="AM335" s="20">
        <f>Table14[[#This Row],[Net Weight of 1 piece in kg]]*Table14[[#This Row],[Material 4 share of total (combined total of all materials shall equal 100%)]]</f>
        <v>0</v>
      </c>
      <c r="AN335" s="81"/>
      <c r="AO335" s="20">
        <f>(Table14[[#This Row],[Weight of Material 4 in kg]]*Table14[[#This Row],[How much of material 4 is wasted in production? State in % of Material 4]]+Table14[[#This Row],[Weight of Material 4 in kg]])*Table14[[#This Row],[Emission Factor Secondary Material 4 in kg CO2-eq/kg]]</f>
        <v>0</v>
      </c>
      <c r="AP335" s="20">
        <f>Table14[[#This Row],[Emissios Material 1 in kg CO2-eq/pc]]+Table14[[#This Row],[emissions Material 2 in kg CO2-eq/pc]]+Table14[[#This Row],[Emisison of Material 3 in kg CO2-eq/pc]]+Table14[[#This Row],[Emissions of Material 4 in kg CO2-eq/pc]]</f>
        <v>0</v>
      </c>
      <c r="AQ335" s="19"/>
      <c r="AR335" s="19"/>
      <c r="AS335" s="24">
        <f>Table14[[#This Row],[Option 1 Processing: electricity consumption per piece in kwh]]+Table14[[#This Row],[Option 1 Processing: additional prodcution process electricity consumption per piece in kwh]]</f>
        <v>0</v>
      </c>
      <c r="AT335" s="40"/>
      <c r="AU335" s="19"/>
      <c r="AV335" s="41">
        <f>IF(Table14[[#This Row],[Option 2 Processing: Hourly eletricity consumption of process]]="",0,Table14[[#This Row],[Option 2 Processing: Hourly eletricity consumption of process]]/Table14[[#This Row],[Option 2: Pieces per hour]])</f>
        <v>0</v>
      </c>
      <c r="AW335" s="19"/>
      <c r="AX335" s="63"/>
      <c r="AY335" s="19"/>
      <c r="AZ335" s="41">
        <f>(Table14[[#This Row],[Option 1: Total electricity consumption in kwh per piece]]+AV335)*AW335</f>
        <v>0</v>
      </c>
      <c r="BA335" s="42"/>
      <c r="BB335" s="40"/>
      <c r="BC335" s="40"/>
      <c r="BD335" s="23"/>
      <c r="BE335" s="47">
        <f t="shared" si="12"/>
        <v>0</v>
      </c>
      <c r="BF335" s="20" t="e">
        <f t="shared" si="13"/>
        <v>#DIV/0!</v>
      </c>
    </row>
    <row r="336" spans="1:58" x14ac:dyDescent="0.35">
      <c r="A336" s="19"/>
      <c r="B336" s="19"/>
      <c r="C336" s="19"/>
      <c r="D33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6" s="20">
        <f>Table14[[#This Row],[Net Weight of 1 piece in kg]]+Table14[[#This Row],[Waste in kg per piece (please see waste % per material 1-4)]]</f>
        <v>0</v>
      </c>
      <c r="F336" s="21"/>
      <c r="G336" s="21"/>
      <c r="H336" s="21"/>
      <c r="I336" s="22"/>
      <c r="J336" s="19"/>
      <c r="K336" s="19"/>
      <c r="L336" s="20">
        <f>Table14[[#This Row],[Net Weight of 1 piece in kg]]*Table14[[#This Row],[Material 1 share of total (combined total of all materials shall equal 100%)]]</f>
        <v>0</v>
      </c>
      <c r="M336" s="81"/>
      <c r="N336" s="20">
        <f>(Table14[[#This Row],[Weight Material 1 in kg]]+(Table14[[#This Row],[Weight Material 1 in kg]]*Table14[[#This Row],[How much of material 1 is wasted in production? State in % of Material 1]]))*Table14[[#This Row],[Emission Factor Material 1 in kg CO2-eq/kg]]</f>
        <v>0</v>
      </c>
      <c r="O336" s="21"/>
      <c r="P336" s="21"/>
      <c r="Q336" s="21"/>
      <c r="R336" s="22"/>
      <c r="S336" s="19"/>
      <c r="T336" s="19"/>
      <c r="U336" s="20">
        <f>Table14[[#This Row],[Net Weight of 1 piece in kg]]*O336</f>
        <v>0</v>
      </c>
      <c r="V336" s="81"/>
      <c r="W336" s="20">
        <f>(Table14[[#This Row],[Weight of Material 2 in kg]]*Table14[[#This Row],[How much of material 2 is wasted in production? State in % of Material 2]]+Table14[[#This Row],[Weight of Material 2 in kg]])*Table14[[#This Row],[Emission Factor Material 2 kg CO2-eq/kg]]</f>
        <v>0</v>
      </c>
      <c r="X336" s="23"/>
      <c r="Y336" s="23"/>
      <c r="Z336" s="23"/>
      <c r="AA336" s="22"/>
      <c r="AB336" s="19"/>
      <c r="AC336" s="19"/>
      <c r="AD336" s="20">
        <f>Table14[[#This Row],[Net Weight of 1 piece in kg]]*X336</f>
        <v>0</v>
      </c>
      <c r="AE336" s="81"/>
      <c r="AF336" s="20">
        <f>(Table14[[#This Row],[Weight of Material 3 in kg]]*Table14[[#This Row],[How much of material 3 is wasted in production? State in % of Material 3]]+Table14[[#This Row],[Weight of Material 3 in kg]])*Table14[[#This Row],[Emission Factor Material 3 in kg CO2-eq/kg]]</f>
        <v>0</v>
      </c>
      <c r="AG336" s="23"/>
      <c r="AH336" s="23"/>
      <c r="AI336" s="23"/>
      <c r="AJ336" s="22"/>
      <c r="AK336" s="19"/>
      <c r="AL336" s="19"/>
      <c r="AM336" s="20">
        <f>Table14[[#This Row],[Net Weight of 1 piece in kg]]*Table14[[#This Row],[Material 4 share of total (combined total of all materials shall equal 100%)]]</f>
        <v>0</v>
      </c>
      <c r="AN336" s="81"/>
      <c r="AO336" s="20">
        <f>(Table14[[#This Row],[Weight of Material 4 in kg]]*Table14[[#This Row],[How much of material 4 is wasted in production? State in % of Material 4]]+Table14[[#This Row],[Weight of Material 4 in kg]])*Table14[[#This Row],[Emission Factor Secondary Material 4 in kg CO2-eq/kg]]</f>
        <v>0</v>
      </c>
      <c r="AP336" s="20">
        <f>Table14[[#This Row],[Emissios Material 1 in kg CO2-eq/pc]]+Table14[[#This Row],[emissions Material 2 in kg CO2-eq/pc]]+Table14[[#This Row],[Emisison of Material 3 in kg CO2-eq/pc]]+Table14[[#This Row],[Emissions of Material 4 in kg CO2-eq/pc]]</f>
        <v>0</v>
      </c>
      <c r="AQ336" s="19"/>
      <c r="AR336" s="19"/>
      <c r="AS336" s="24">
        <f>Table14[[#This Row],[Option 1 Processing: electricity consumption per piece in kwh]]+Table14[[#This Row],[Option 1 Processing: additional prodcution process electricity consumption per piece in kwh]]</f>
        <v>0</v>
      </c>
      <c r="AT336" s="40"/>
      <c r="AU336" s="19"/>
      <c r="AV336" s="41">
        <f>IF(Table14[[#This Row],[Option 2 Processing: Hourly eletricity consumption of process]]="",0,Table14[[#This Row],[Option 2 Processing: Hourly eletricity consumption of process]]/Table14[[#This Row],[Option 2: Pieces per hour]])</f>
        <v>0</v>
      </c>
      <c r="AW336" s="19"/>
      <c r="AX336" s="63"/>
      <c r="AY336" s="19"/>
      <c r="AZ336" s="41">
        <f>(Table14[[#This Row],[Option 1: Total electricity consumption in kwh per piece]]+AV336)*AW336</f>
        <v>0</v>
      </c>
      <c r="BA336" s="42"/>
      <c r="BB336" s="40"/>
      <c r="BC336" s="40"/>
      <c r="BD336" s="23"/>
      <c r="BE336" s="47">
        <f t="shared" si="12"/>
        <v>0</v>
      </c>
      <c r="BF336" s="20" t="e">
        <f t="shared" si="13"/>
        <v>#DIV/0!</v>
      </c>
    </row>
    <row r="337" spans="1:58" x14ac:dyDescent="0.35">
      <c r="A337" s="19"/>
      <c r="B337" s="19"/>
      <c r="C337" s="19"/>
      <c r="D33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7" s="20">
        <f>Table14[[#This Row],[Net Weight of 1 piece in kg]]+Table14[[#This Row],[Waste in kg per piece (please see waste % per material 1-4)]]</f>
        <v>0</v>
      </c>
      <c r="F337" s="21"/>
      <c r="G337" s="21"/>
      <c r="H337" s="21"/>
      <c r="I337" s="22"/>
      <c r="J337" s="19"/>
      <c r="K337" s="19"/>
      <c r="L337" s="20">
        <f>Table14[[#This Row],[Net Weight of 1 piece in kg]]*Table14[[#This Row],[Material 1 share of total (combined total of all materials shall equal 100%)]]</f>
        <v>0</v>
      </c>
      <c r="M337" s="81"/>
      <c r="N337" s="20">
        <f>(Table14[[#This Row],[Weight Material 1 in kg]]+(Table14[[#This Row],[Weight Material 1 in kg]]*Table14[[#This Row],[How much of material 1 is wasted in production? State in % of Material 1]]))*Table14[[#This Row],[Emission Factor Material 1 in kg CO2-eq/kg]]</f>
        <v>0</v>
      </c>
      <c r="O337" s="21"/>
      <c r="P337" s="21"/>
      <c r="Q337" s="21"/>
      <c r="R337" s="22"/>
      <c r="S337" s="19"/>
      <c r="T337" s="19"/>
      <c r="U337" s="20">
        <f>Table14[[#This Row],[Net Weight of 1 piece in kg]]*O337</f>
        <v>0</v>
      </c>
      <c r="V337" s="81"/>
      <c r="W337" s="20">
        <f>(Table14[[#This Row],[Weight of Material 2 in kg]]*Table14[[#This Row],[How much of material 2 is wasted in production? State in % of Material 2]]+Table14[[#This Row],[Weight of Material 2 in kg]])*Table14[[#This Row],[Emission Factor Material 2 kg CO2-eq/kg]]</f>
        <v>0</v>
      </c>
      <c r="X337" s="23"/>
      <c r="Y337" s="23"/>
      <c r="Z337" s="23"/>
      <c r="AA337" s="22"/>
      <c r="AB337" s="19"/>
      <c r="AC337" s="19"/>
      <c r="AD337" s="20">
        <f>Table14[[#This Row],[Net Weight of 1 piece in kg]]*X337</f>
        <v>0</v>
      </c>
      <c r="AE337" s="81"/>
      <c r="AF337" s="20">
        <f>(Table14[[#This Row],[Weight of Material 3 in kg]]*Table14[[#This Row],[How much of material 3 is wasted in production? State in % of Material 3]]+Table14[[#This Row],[Weight of Material 3 in kg]])*Table14[[#This Row],[Emission Factor Material 3 in kg CO2-eq/kg]]</f>
        <v>0</v>
      </c>
      <c r="AG337" s="23"/>
      <c r="AH337" s="23"/>
      <c r="AI337" s="23"/>
      <c r="AJ337" s="22"/>
      <c r="AK337" s="19"/>
      <c r="AL337" s="19"/>
      <c r="AM337" s="20">
        <f>Table14[[#This Row],[Net Weight of 1 piece in kg]]*Table14[[#This Row],[Material 4 share of total (combined total of all materials shall equal 100%)]]</f>
        <v>0</v>
      </c>
      <c r="AN337" s="81"/>
      <c r="AO337" s="20">
        <f>(Table14[[#This Row],[Weight of Material 4 in kg]]*Table14[[#This Row],[How much of material 4 is wasted in production? State in % of Material 4]]+Table14[[#This Row],[Weight of Material 4 in kg]])*Table14[[#This Row],[Emission Factor Secondary Material 4 in kg CO2-eq/kg]]</f>
        <v>0</v>
      </c>
      <c r="AP337" s="20">
        <f>Table14[[#This Row],[Emissios Material 1 in kg CO2-eq/pc]]+Table14[[#This Row],[emissions Material 2 in kg CO2-eq/pc]]+Table14[[#This Row],[Emisison of Material 3 in kg CO2-eq/pc]]+Table14[[#This Row],[Emissions of Material 4 in kg CO2-eq/pc]]</f>
        <v>0</v>
      </c>
      <c r="AQ337" s="19"/>
      <c r="AR337" s="19"/>
      <c r="AS337" s="24">
        <f>Table14[[#This Row],[Option 1 Processing: electricity consumption per piece in kwh]]+Table14[[#This Row],[Option 1 Processing: additional prodcution process electricity consumption per piece in kwh]]</f>
        <v>0</v>
      </c>
      <c r="AT337" s="40"/>
      <c r="AU337" s="19"/>
      <c r="AV337" s="41">
        <f>IF(Table14[[#This Row],[Option 2 Processing: Hourly eletricity consumption of process]]="",0,Table14[[#This Row],[Option 2 Processing: Hourly eletricity consumption of process]]/Table14[[#This Row],[Option 2: Pieces per hour]])</f>
        <v>0</v>
      </c>
      <c r="AW337" s="19"/>
      <c r="AX337" s="63"/>
      <c r="AY337" s="19"/>
      <c r="AZ337" s="41">
        <f>(Table14[[#This Row],[Option 1: Total electricity consumption in kwh per piece]]+AV337)*AW337</f>
        <v>0</v>
      </c>
      <c r="BA337" s="42"/>
      <c r="BB337" s="40"/>
      <c r="BC337" s="40"/>
      <c r="BD337" s="23"/>
      <c r="BE337" s="47">
        <f t="shared" si="12"/>
        <v>0</v>
      </c>
      <c r="BF337" s="20" t="e">
        <f t="shared" si="13"/>
        <v>#DIV/0!</v>
      </c>
    </row>
    <row r="338" spans="1:58" x14ac:dyDescent="0.35">
      <c r="A338" s="19"/>
      <c r="B338" s="19"/>
      <c r="C338" s="19"/>
      <c r="D33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8" s="20">
        <f>Table14[[#This Row],[Net Weight of 1 piece in kg]]+Table14[[#This Row],[Waste in kg per piece (please see waste % per material 1-4)]]</f>
        <v>0</v>
      </c>
      <c r="F338" s="21"/>
      <c r="G338" s="21"/>
      <c r="H338" s="21"/>
      <c r="I338" s="22"/>
      <c r="J338" s="19"/>
      <c r="K338" s="19"/>
      <c r="L338" s="20">
        <f>Table14[[#This Row],[Net Weight of 1 piece in kg]]*Table14[[#This Row],[Material 1 share of total (combined total of all materials shall equal 100%)]]</f>
        <v>0</v>
      </c>
      <c r="M338" s="81"/>
      <c r="N338" s="20">
        <f>(Table14[[#This Row],[Weight Material 1 in kg]]+(Table14[[#This Row],[Weight Material 1 in kg]]*Table14[[#This Row],[How much of material 1 is wasted in production? State in % of Material 1]]))*Table14[[#This Row],[Emission Factor Material 1 in kg CO2-eq/kg]]</f>
        <v>0</v>
      </c>
      <c r="O338" s="21"/>
      <c r="P338" s="21"/>
      <c r="Q338" s="21"/>
      <c r="R338" s="22"/>
      <c r="S338" s="19"/>
      <c r="T338" s="19"/>
      <c r="U338" s="20">
        <f>Table14[[#This Row],[Net Weight of 1 piece in kg]]*O338</f>
        <v>0</v>
      </c>
      <c r="V338" s="81"/>
      <c r="W338" s="20">
        <f>(Table14[[#This Row],[Weight of Material 2 in kg]]*Table14[[#This Row],[How much of material 2 is wasted in production? State in % of Material 2]]+Table14[[#This Row],[Weight of Material 2 in kg]])*Table14[[#This Row],[Emission Factor Material 2 kg CO2-eq/kg]]</f>
        <v>0</v>
      </c>
      <c r="X338" s="23"/>
      <c r="Y338" s="23"/>
      <c r="Z338" s="23"/>
      <c r="AA338" s="22"/>
      <c r="AB338" s="19"/>
      <c r="AC338" s="19"/>
      <c r="AD338" s="20">
        <f>Table14[[#This Row],[Net Weight of 1 piece in kg]]*X338</f>
        <v>0</v>
      </c>
      <c r="AE338" s="81"/>
      <c r="AF338" s="20">
        <f>(Table14[[#This Row],[Weight of Material 3 in kg]]*Table14[[#This Row],[How much of material 3 is wasted in production? State in % of Material 3]]+Table14[[#This Row],[Weight of Material 3 in kg]])*Table14[[#This Row],[Emission Factor Material 3 in kg CO2-eq/kg]]</f>
        <v>0</v>
      </c>
      <c r="AG338" s="23"/>
      <c r="AH338" s="23"/>
      <c r="AI338" s="23"/>
      <c r="AJ338" s="22"/>
      <c r="AK338" s="19"/>
      <c r="AL338" s="19"/>
      <c r="AM338" s="20">
        <f>Table14[[#This Row],[Net Weight of 1 piece in kg]]*Table14[[#This Row],[Material 4 share of total (combined total of all materials shall equal 100%)]]</f>
        <v>0</v>
      </c>
      <c r="AN338" s="81"/>
      <c r="AO338" s="20">
        <f>(Table14[[#This Row],[Weight of Material 4 in kg]]*Table14[[#This Row],[How much of material 4 is wasted in production? State in % of Material 4]]+Table14[[#This Row],[Weight of Material 4 in kg]])*Table14[[#This Row],[Emission Factor Secondary Material 4 in kg CO2-eq/kg]]</f>
        <v>0</v>
      </c>
      <c r="AP338" s="20">
        <f>Table14[[#This Row],[Emissios Material 1 in kg CO2-eq/pc]]+Table14[[#This Row],[emissions Material 2 in kg CO2-eq/pc]]+Table14[[#This Row],[Emisison of Material 3 in kg CO2-eq/pc]]+Table14[[#This Row],[Emissions of Material 4 in kg CO2-eq/pc]]</f>
        <v>0</v>
      </c>
      <c r="AQ338" s="19"/>
      <c r="AR338" s="19"/>
      <c r="AS338" s="24">
        <f>Table14[[#This Row],[Option 1 Processing: electricity consumption per piece in kwh]]+Table14[[#This Row],[Option 1 Processing: additional prodcution process electricity consumption per piece in kwh]]</f>
        <v>0</v>
      </c>
      <c r="AT338" s="40"/>
      <c r="AU338" s="19"/>
      <c r="AV338" s="41">
        <f>IF(Table14[[#This Row],[Option 2 Processing: Hourly eletricity consumption of process]]="",0,Table14[[#This Row],[Option 2 Processing: Hourly eletricity consumption of process]]/Table14[[#This Row],[Option 2: Pieces per hour]])</f>
        <v>0</v>
      </c>
      <c r="AW338" s="19"/>
      <c r="AX338" s="63"/>
      <c r="AY338" s="19"/>
      <c r="AZ338" s="41">
        <f>(Table14[[#This Row],[Option 1: Total electricity consumption in kwh per piece]]+AV338)*AW338</f>
        <v>0</v>
      </c>
      <c r="BA338" s="42"/>
      <c r="BB338" s="40"/>
      <c r="BC338" s="40"/>
      <c r="BD338" s="23"/>
      <c r="BE338" s="47">
        <f t="shared" si="12"/>
        <v>0</v>
      </c>
      <c r="BF338" s="20" t="e">
        <f t="shared" si="13"/>
        <v>#DIV/0!</v>
      </c>
    </row>
    <row r="339" spans="1:58" x14ac:dyDescent="0.35">
      <c r="A339" s="19"/>
      <c r="B339" s="19"/>
      <c r="C339" s="19"/>
      <c r="D33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9" s="20">
        <f>Table14[[#This Row],[Net Weight of 1 piece in kg]]+Table14[[#This Row],[Waste in kg per piece (please see waste % per material 1-4)]]</f>
        <v>0</v>
      </c>
      <c r="F339" s="21"/>
      <c r="G339" s="21"/>
      <c r="H339" s="21"/>
      <c r="I339" s="22"/>
      <c r="J339" s="19"/>
      <c r="K339" s="19"/>
      <c r="L339" s="20">
        <f>Table14[[#This Row],[Net Weight of 1 piece in kg]]*Table14[[#This Row],[Material 1 share of total (combined total of all materials shall equal 100%)]]</f>
        <v>0</v>
      </c>
      <c r="M339" s="81"/>
      <c r="N339" s="20">
        <f>(Table14[[#This Row],[Weight Material 1 in kg]]+(Table14[[#This Row],[Weight Material 1 in kg]]*Table14[[#This Row],[How much of material 1 is wasted in production? State in % of Material 1]]))*Table14[[#This Row],[Emission Factor Material 1 in kg CO2-eq/kg]]</f>
        <v>0</v>
      </c>
      <c r="O339" s="21"/>
      <c r="P339" s="21"/>
      <c r="Q339" s="21"/>
      <c r="R339" s="22"/>
      <c r="S339" s="19"/>
      <c r="T339" s="19"/>
      <c r="U339" s="20">
        <f>Table14[[#This Row],[Net Weight of 1 piece in kg]]*O339</f>
        <v>0</v>
      </c>
      <c r="V339" s="81"/>
      <c r="W339" s="20">
        <f>(Table14[[#This Row],[Weight of Material 2 in kg]]*Table14[[#This Row],[How much of material 2 is wasted in production? State in % of Material 2]]+Table14[[#This Row],[Weight of Material 2 in kg]])*Table14[[#This Row],[Emission Factor Material 2 kg CO2-eq/kg]]</f>
        <v>0</v>
      </c>
      <c r="X339" s="23"/>
      <c r="Y339" s="23"/>
      <c r="Z339" s="23"/>
      <c r="AA339" s="22"/>
      <c r="AB339" s="19"/>
      <c r="AC339" s="19"/>
      <c r="AD339" s="20">
        <f>Table14[[#This Row],[Net Weight of 1 piece in kg]]*X339</f>
        <v>0</v>
      </c>
      <c r="AE339" s="81"/>
      <c r="AF339" s="20">
        <f>(Table14[[#This Row],[Weight of Material 3 in kg]]*Table14[[#This Row],[How much of material 3 is wasted in production? State in % of Material 3]]+Table14[[#This Row],[Weight of Material 3 in kg]])*Table14[[#This Row],[Emission Factor Material 3 in kg CO2-eq/kg]]</f>
        <v>0</v>
      </c>
      <c r="AG339" s="23"/>
      <c r="AH339" s="23"/>
      <c r="AI339" s="23"/>
      <c r="AJ339" s="22"/>
      <c r="AK339" s="19"/>
      <c r="AL339" s="19"/>
      <c r="AM339" s="20">
        <f>Table14[[#This Row],[Net Weight of 1 piece in kg]]*Table14[[#This Row],[Material 4 share of total (combined total of all materials shall equal 100%)]]</f>
        <v>0</v>
      </c>
      <c r="AN339" s="81"/>
      <c r="AO339" s="20">
        <f>(Table14[[#This Row],[Weight of Material 4 in kg]]*Table14[[#This Row],[How much of material 4 is wasted in production? State in % of Material 4]]+Table14[[#This Row],[Weight of Material 4 in kg]])*Table14[[#This Row],[Emission Factor Secondary Material 4 in kg CO2-eq/kg]]</f>
        <v>0</v>
      </c>
      <c r="AP339" s="20">
        <f>Table14[[#This Row],[Emissios Material 1 in kg CO2-eq/pc]]+Table14[[#This Row],[emissions Material 2 in kg CO2-eq/pc]]+Table14[[#This Row],[Emisison of Material 3 in kg CO2-eq/pc]]+Table14[[#This Row],[Emissions of Material 4 in kg CO2-eq/pc]]</f>
        <v>0</v>
      </c>
      <c r="AQ339" s="19"/>
      <c r="AR339" s="19"/>
      <c r="AS339" s="24">
        <f>Table14[[#This Row],[Option 1 Processing: electricity consumption per piece in kwh]]+Table14[[#This Row],[Option 1 Processing: additional prodcution process electricity consumption per piece in kwh]]</f>
        <v>0</v>
      </c>
      <c r="AT339" s="40"/>
      <c r="AU339" s="19"/>
      <c r="AV339" s="41">
        <f>IF(Table14[[#This Row],[Option 2 Processing: Hourly eletricity consumption of process]]="",0,Table14[[#This Row],[Option 2 Processing: Hourly eletricity consumption of process]]/Table14[[#This Row],[Option 2: Pieces per hour]])</f>
        <v>0</v>
      </c>
      <c r="AW339" s="19"/>
      <c r="AX339" s="63"/>
      <c r="AY339" s="19"/>
      <c r="AZ339" s="41">
        <f>(Table14[[#This Row],[Option 1: Total electricity consumption in kwh per piece]]+AV339)*AW339</f>
        <v>0</v>
      </c>
      <c r="BA339" s="42"/>
      <c r="BB339" s="40"/>
      <c r="BC339" s="40"/>
      <c r="BD339" s="23"/>
      <c r="BE339" s="47">
        <f t="shared" si="12"/>
        <v>0</v>
      </c>
      <c r="BF339" s="20" t="e">
        <f t="shared" si="13"/>
        <v>#DIV/0!</v>
      </c>
    </row>
    <row r="340" spans="1:58" x14ac:dyDescent="0.35">
      <c r="A340" s="19"/>
      <c r="B340" s="19"/>
      <c r="C340" s="19"/>
      <c r="D34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0" s="20">
        <f>Table14[[#This Row],[Net Weight of 1 piece in kg]]+Table14[[#This Row],[Waste in kg per piece (please see waste % per material 1-4)]]</f>
        <v>0</v>
      </c>
      <c r="F340" s="21"/>
      <c r="G340" s="21"/>
      <c r="H340" s="21"/>
      <c r="I340" s="22"/>
      <c r="J340" s="19"/>
      <c r="K340" s="19"/>
      <c r="L340" s="20">
        <f>Table14[[#This Row],[Net Weight of 1 piece in kg]]*Table14[[#This Row],[Material 1 share of total (combined total of all materials shall equal 100%)]]</f>
        <v>0</v>
      </c>
      <c r="M340" s="81"/>
      <c r="N340" s="20">
        <f>(Table14[[#This Row],[Weight Material 1 in kg]]+(Table14[[#This Row],[Weight Material 1 in kg]]*Table14[[#This Row],[How much of material 1 is wasted in production? State in % of Material 1]]))*Table14[[#This Row],[Emission Factor Material 1 in kg CO2-eq/kg]]</f>
        <v>0</v>
      </c>
      <c r="O340" s="21"/>
      <c r="P340" s="21"/>
      <c r="Q340" s="21"/>
      <c r="R340" s="22"/>
      <c r="S340" s="19"/>
      <c r="T340" s="19"/>
      <c r="U340" s="20">
        <f>Table14[[#This Row],[Net Weight of 1 piece in kg]]*O340</f>
        <v>0</v>
      </c>
      <c r="V340" s="81"/>
      <c r="W340" s="20">
        <f>(Table14[[#This Row],[Weight of Material 2 in kg]]*Table14[[#This Row],[How much of material 2 is wasted in production? State in % of Material 2]]+Table14[[#This Row],[Weight of Material 2 in kg]])*Table14[[#This Row],[Emission Factor Material 2 kg CO2-eq/kg]]</f>
        <v>0</v>
      </c>
      <c r="X340" s="23"/>
      <c r="Y340" s="23"/>
      <c r="Z340" s="23"/>
      <c r="AA340" s="22"/>
      <c r="AB340" s="19"/>
      <c r="AC340" s="19"/>
      <c r="AD340" s="20">
        <f>Table14[[#This Row],[Net Weight of 1 piece in kg]]*X340</f>
        <v>0</v>
      </c>
      <c r="AE340" s="81"/>
      <c r="AF340" s="20">
        <f>(Table14[[#This Row],[Weight of Material 3 in kg]]*Table14[[#This Row],[How much of material 3 is wasted in production? State in % of Material 3]]+Table14[[#This Row],[Weight of Material 3 in kg]])*Table14[[#This Row],[Emission Factor Material 3 in kg CO2-eq/kg]]</f>
        <v>0</v>
      </c>
      <c r="AG340" s="23"/>
      <c r="AH340" s="23"/>
      <c r="AI340" s="23"/>
      <c r="AJ340" s="22"/>
      <c r="AK340" s="19"/>
      <c r="AL340" s="19"/>
      <c r="AM340" s="20">
        <f>Table14[[#This Row],[Net Weight of 1 piece in kg]]*Table14[[#This Row],[Material 4 share of total (combined total of all materials shall equal 100%)]]</f>
        <v>0</v>
      </c>
      <c r="AN340" s="81"/>
      <c r="AO340" s="20">
        <f>(Table14[[#This Row],[Weight of Material 4 in kg]]*Table14[[#This Row],[How much of material 4 is wasted in production? State in % of Material 4]]+Table14[[#This Row],[Weight of Material 4 in kg]])*Table14[[#This Row],[Emission Factor Secondary Material 4 in kg CO2-eq/kg]]</f>
        <v>0</v>
      </c>
      <c r="AP340" s="20">
        <f>Table14[[#This Row],[Emissios Material 1 in kg CO2-eq/pc]]+Table14[[#This Row],[emissions Material 2 in kg CO2-eq/pc]]+Table14[[#This Row],[Emisison of Material 3 in kg CO2-eq/pc]]+Table14[[#This Row],[Emissions of Material 4 in kg CO2-eq/pc]]</f>
        <v>0</v>
      </c>
      <c r="AQ340" s="19"/>
      <c r="AR340" s="19"/>
      <c r="AS340" s="24">
        <f>Table14[[#This Row],[Option 1 Processing: electricity consumption per piece in kwh]]+Table14[[#This Row],[Option 1 Processing: additional prodcution process electricity consumption per piece in kwh]]</f>
        <v>0</v>
      </c>
      <c r="AT340" s="40"/>
      <c r="AU340" s="19"/>
      <c r="AV340" s="41">
        <f>IF(Table14[[#This Row],[Option 2 Processing: Hourly eletricity consumption of process]]="",0,Table14[[#This Row],[Option 2 Processing: Hourly eletricity consumption of process]]/Table14[[#This Row],[Option 2: Pieces per hour]])</f>
        <v>0</v>
      </c>
      <c r="AW340" s="19"/>
      <c r="AX340" s="63"/>
      <c r="AY340" s="19"/>
      <c r="AZ340" s="41">
        <f>(Table14[[#This Row],[Option 1: Total electricity consumption in kwh per piece]]+AV340)*AW340</f>
        <v>0</v>
      </c>
      <c r="BA340" s="42"/>
      <c r="BB340" s="40"/>
      <c r="BC340" s="40"/>
      <c r="BD340" s="23"/>
      <c r="BE340" s="47">
        <f t="shared" si="12"/>
        <v>0</v>
      </c>
      <c r="BF340" s="20" t="e">
        <f t="shared" si="13"/>
        <v>#DIV/0!</v>
      </c>
    </row>
    <row r="341" spans="1:58" x14ac:dyDescent="0.35">
      <c r="A341" s="19"/>
      <c r="B341" s="19"/>
      <c r="C341" s="19"/>
      <c r="D34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1" s="20">
        <f>Table14[[#This Row],[Net Weight of 1 piece in kg]]+Table14[[#This Row],[Waste in kg per piece (please see waste % per material 1-4)]]</f>
        <v>0</v>
      </c>
      <c r="F341" s="21"/>
      <c r="G341" s="21"/>
      <c r="H341" s="21"/>
      <c r="I341" s="22"/>
      <c r="J341" s="19"/>
      <c r="K341" s="19"/>
      <c r="L341" s="20">
        <f>Table14[[#This Row],[Net Weight of 1 piece in kg]]*Table14[[#This Row],[Material 1 share of total (combined total of all materials shall equal 100%)]]</f>
        <v>0</v>
      </c>
      <c r="M341" s="81"/>
      <c r="N341" s="20">
        <f>(Table14[[#This Row],[Weight Material 1 in kg]]+(Table14[[#This Row],[Weight Material 1 in kg]]*Table14[[#This Row],[How much of material 1 is wasted in production? State in % of Material 1]]))*Table14[[#This Row],[Emission Factor Material 1 in kg CO2-eq/kg]]</f>
        <v>0</v>
      </c>
      <c r="O341" s="21"/>
      <c r="P341" s="21"/>
      <c r="Q341" s="21"/>
      <c r="R341" s="22"/>
      <c r="S341" s="19"/>
      <c r="T341" s="19"/>
      <c r="U341" s="20">
        <f>Table14[[#This Row],[Net Weight of 1 piece in kg]]*O341</f>
        <v>0</v>
      </c>
      <c r="V341" s="81"/>
      <c r="W341" s="20">
        <f>(Table14[[#This Row],[Weight of Material 2 in kg]]*Table14[[#This Row],[How much of material 2 is wasted in production? State in % of Material 2]]+Table14[[#This Row],[Weight of Material 2 in kg]])*Table14[[#This Row],[Emission Factor Material 2 kg CO2-eq/kg]]</f>
        <v>0</v>
      </c>
      <c r="X341" s="23"/>
      <c r="Y341" s="23"/>
      <c r="Z341" s="23"/>
      <c r="AA341" s="22"/>
      <c r="AB341" s="19"/>
      <c r="AC341" s="19"/>
      <c r="AD341" s="20">
        <f>Table14[[#This Row],[Net Weight of 1 piece in kg]]*X341</f>
        <v>0</v>
      </c>
      <c r="AE341" s="81"/>
      <c r="AF341" s="20">
        <f>(Table14[[#This Row],[Weight of Material 3 in kg]]*Table14[[#This Row],[How much of material 3 is wasted in production? State in % of Material 3]]+Table14[[#This Row],[Weight of Material 3 in kg]])*Table14[[#This Row],[Emission Factor Material 3 in kg CO2-eq/kg]]</f>
        <v>0</v>
      </c>
      <c r="AG341" s="23"/>
      <c r="AH341" s="23"/>
      <c r="AI341" s="23"/>
      <c r="AJ341" s="22"/>
      <c r="AK341" s="19"/>
      <c r="AL341" s="19"/>
      <c r="AM341" s="20">
        <f>Table14[[#This Row],[Net Weight of 1 piece in kg]]*Table14[[#This Row],[Material 4 share of total (combined total of all materials shall equal 100%)]]</f>
        <v>0</v>
      </c>
      <c r="AN341" s="81"/>
      <c r="AO341" s="20">
        <f>(Table14[[#This Row],[Weight of Material 4 in kg]]*Table14[[#This Row],[How much of material 4 is wasted in production? State in % of Material 4]]+Table14[[#This Row],[Weight of Material 4 in kg]])*Table14[[#This Row],[Emission Factor Secondary Material 4 in kg CO2-eq/kg]]</f>
        <v>0</v>
      </c>
      <c r="AP341" s="20">
        <f>Table14[[#This Row],[Emissios Material 1 in kg CO2-eq/pc]]+Table14[[#This Row],[emissions Material 2 in kg CO2-eq/pc]]+Table14[[#This Row],[Emisison of Material 3 in kg CO2-eq/pc]]+Table14[[#This Row],[Emissions of Material 4 in kg CO2-eq/pc]]</f>
        <v>0</v>
      </c>
      <c r="AQ341" s="19"/>
      <c r="AR341" s="19"/>
      <c r="AS341" s="24">
        <f>Table14[[#This Row],[Option 1 Processing: electricity consumption per piece in kwh]]+Table14[[#This Row],[Option 1 Processing: additional prodcution process electricity consumption per piece in kwh]]</f>
        <v>0</v>
      </c>
      <c r="AT341" s="40"/>
      <c r="AU341" s="19"/>
      <c r="AV341" s="41">
        <f>IF(Table14[[#This Row],[Option 2 Processing: Hourly eletricity consumption of process]]="",0,Table14[[#This Row],[Option 2 Processing: Hourly eletricity consumption of process]]/Table14[[#This Row],[Option 2: Pieces per hour]])</f>
        <v>0</v>
      </c>
      <c r="AW341" s="19"/>
      <c r="AX341" s="63"/>
      <c r="AY341" s="19"/>
      <c r="AZ341" s="41">
        <f>(Table14[[#This Row],[Option 1: Total electricity consumption in kwh per piece]]+AV341)*AW341</f>
        <v>0</v>
      </c>
      <c r="BA341" s="42"/>
      <c r="BB341" s="40"/>
      <c r="BC341" s="40"/>
      <c r="BD341" s="23"/>
      <c r="BE341" s="47">
        <f t="shared" si="12"/>
        <v>0</v>
      </c>
      <c r="BF341" s="20" t="e">
        <f t="shared" si="13"/>
        <v>#DIV/0!</v>
      </c>
    </row>
    <row r="342" spans="1:58" x14ac:dyDescent="0.35">
      <c r="A342" s="19"/>
      <c r="B342" s="19"/>
      <c r="C342" s="19"/>
      <c r="D34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2" s="20">
        <f>Table14[[#This Row],[Net Weight of 1 piece in kg]]+Table14[[#This Row],[Waste in kg per piece (please see waste % per material 1-4)]]</f>
        <v>0</v>
      </c>
      <c r="F342" s="21"/>
      <c r="G342" s="21"/>
      <c r="H342" s="21"/>
      <c r="I342" s="22"/>
      <c r="J342" s="19"/>
      <c r="K342" s="19"/>
      <c r="L342" s="20">
        <f>Table14[[#This Row],[Net Weight of 1 piece in kg]]*Table14[[#This Row],[Material 1 share of total (combined total of all materials shall equal 100%)]]</f>
        <v>0</v>
      </c>
      <c r="M342" s="81"/>
      <c r="N342" s="20">
        <f>(Table14[[#This Row],[Weight Material 1 in kg]]+(Table14[[#This Row],[Weight Material 1 in kg]]*Table14[[#This Row],[How much of material 1 is wasted in production? State in % of Material 1]]))*Table14[[#This Row],[Emission Factor Material 1 in kg CO2-eq/kg]]</f>
        <v>0</v>
      </c>
      <c r="O342" s="21"/>
      <c r="P342" s="21"/>
      <c r="Q342" s="21"/>
      <c r="R342" s="22"/>
      <c r="S342" s="19"/>
      <c r="T342" s="19"/>
      <c r="U342" s="20">
        <f>Table14[[#This Row],[Net Weight of 1 piece in kg]]*O342</f>
        <v>0</v>
      </c>
      <c r="V342" s="81"/>
      <c r="W342" s="20">
        <f>(Table14[[#This Row],[Weight of Material 2 in kg]]*Table14[[#This Row],[How much of material 2 is wasted in production? State in % of Material 2]]+Table14[[#This Row],[Weight of Material 2 in kg]])*Table14[[#This Row],[Emission Factor Material 2 kg CO2-eq/kg]]</f>
        <v>0</v>
      </c>
      <c r="X342" s="23"/>
      <c r="Y342" s="23"/>
      <c r="Z342" s="23"/>
      <c r="AA342" s="22"/>
      <c r="AB342" s="19"/>
      <c r="AC342" s="19"/>
      <c r="AD342" s="20">
        <f>Table14[[#This Row],[Net Weight of 1 piece in kg]]*X342</f>
        <v>0</v>
      </c>
      <c r="AE342" s="81"/>
      <c r="AF342" s="20">
        <f>(Table14[[#This Row],[Weight of Material 3 in kg]]*Table14[[#This Row],[How much of material 3 is wasted in production? State in % of Material 3]]+Table14[[#This Row],[Weight of Material 3 in kg]])*Table14[[#This Row],[Emission Factor Material 3 in kg CO2-eq/kg]]</f>
        <v>0</v>
      </c>
      <c r="AG342" s="23"/>
      <c r="AH342" s="23"/>
      <c r="AI342" s="23"/>
      <c r="AJ342" s="22"/>
      <c r="AK342" s="19"/>
      <c r="AL342" s="19"/>
      <c r="AM342" s="20">
        <f>Table14[[#This Row],[Net Weight of 1 piece in kg]]*Table14[[#This Row],[Material 4 share of total (combined total of all materials shall equal 100%)]]</f>
        <v>0</v>
      </c>
      <c r="AN342" s="81"/>
      <c r="AO342" s="20">
        <f>(Table14[[#This Row],[Weight of Material 4 in kg]]*Table14[[#This Row],[How much of material 4 is wasted in production? State in % of Material 4]]+Table14[[#This Row],[Weight of Material 4 in kg]])*Table14[[#This Row],[Emission Factor Secondary Material 4 in kg CO2-eq/kg]]</f>
        <v>0</v>
      </c>
      <c r="AP342" s="20">
        <f>Table14[[#This Row],[Emissios Material 1 in kg CO2-eq/pc]]+Table14[[#This Row],[emissions Material 2 in kg CO2-eq/pc]]+Table14[[#This Row],[Emisison of Material 3 in kg CO2-eq/pc]]+Table14[[#This Row],[Emissions of Material 4 in kg CO2-eq/pc]]</f>
        <v>0</v>
      </c>
      <c r="AQ342" s="19"/>
      <c r="AR342" s="19"/>
      <c r="AS342" s="24">
        <f>Table14[[#This Row],[Option 1 Processing: electricity consumption per piece in kwh]]+Table14[[#This Row],[Option 1 Processing: additional prodcution process electricity consumption per piece in kwh]]</f>
        <v>0</v>
      </c>
      <c r="AT342" s="40"/>
      <c r="AU342" s="19"/>
      <c r="AV342" s="41">
        <f>IF(Table14[[#This Row],[Option 2 Processing: Hourly eletricity consumption of process]]="",0,Table14[[#This Row],[Option 2 Processing: Hourly eletricity consumption of process]]/Table14[[#This Row],[Option 2: Pieces per hour]])</f>
        <v>0</v>
      </c>
      <c r="AW342" s="19"/>
      <c r="AX342" s="63"/>
      <c r="AY342" s="19"/>
      <c r="AZ342" s="41">
        <f>(Table14[[#This Row],[Option 1: Total electricity consumption in kwh per piece]]+AV342)*AW342</f>
        <v>0</v>
      </c>
      <c r="BA342" s="42"/>
      <c r="BB342" s="40"/>
      <c r="BC342" s="40"/>
      <c r="BD342" s="23"/>
      <c r="BE342" s="47">
        <f t="shared" si="12"/>
        <v>0</v>
      </c>
      <c r="BF342" s="20" t="e">
        <f t="shared" si="13"/>
        <v>#DIV/0!</v>
      </c>
    </row>
    <row r="343" spans="1:58" x14ac:dyDescent="0.35">
      <c r="A343" s="19"/>
      <c r="B343" s="19"/>
      <c r="C343" s="19"/>
      <c r="D34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3" s="20">
        <f>Table14[[#This Row],[Net Weight of 1 piece in kg]]+Table14[[#This Row],[Waste in kg per piece (please see waste % per material 1-4)]]</f>
        <v>0</v>
      </c>
      <c r="F343" s="21"/>
      <c r="G343" s="21"/>
      <c r="H343" s="21"/>
      <c r="I343" s="22"/>
      <c r="J343" s="19"/>
      <c r="K343" s="19"/>
      <c r="L343" s="20">
        <f>Table14[[#This Row],[Net Weight of 1 piece in kg]]*Table14[[#This Row],[Material 1 share of total (combined total of all materials shall equal 100%)]]</f>
        <v>0</v>
      </c>
      <c r="M343" s="81"/>
      <c r="N343" s="20">
        <f>(Table14[[#This Row],[Weight Material 1 in kg]]+(Table14[[#This Row],[Weight Material 1 in kg]]*Table14[[#This Row],[How much of material 1 is wasted in production? State in % of Material 1]]))*Table14[[#This Row],[Emission Factor Material 1 in kg CO2-eq/kg]]</f>
        <v>0</v>
      </c>
      <c r="O343" s="21"/>
      <c r="P343" s="21"/>
      <c r="Q343" s="21"/>
      <c r="R343" s="22"/>
      <c r="S343" s="19"/>
      <c r="T343" s="19"/>
      <c r="U343" s="20">
        <f>Table14[[#This Row],[Net Weight of 1 piece in kg]]*O343</f>
        <v>0</v>
      </c>
      <c r="V343" s="81"/>
      <c r="W343" s="20">
        <f>(Table14[[#This Row],[Weight of Material 2 in kg]]*Table14[[#This Row],[How much of material 2 is wasted in production? State in % of Material 2]]+Table14[[#This Row],[Weight of Material 2 in kg]])*Table14[[#This Row],[Emission Factor Material 2 kg CO2-eq/kg]]</f>
        <v>0</v>
      </c>
      <c r="X343" s="23"/>
      <c r="Y343" s="23"/>
      <c r="Z343" s="23"/>
      <c r="AA343" s="22"/>
      <c r="AB343" s="19"/>
      <c r="AC343" s="19"/>
      <c r="AD343" s="20">
        <f>Table14[[#This Row],[Net Weight of 1 piece in kg]]*X343</f>
        <v>0</v>
      </c>
      <c r="AE343" s="81"/>
      <c r="AF343" s="20">
        <f>(Table14[[#This Row],[Weight of Material 3 in kg]]*Table14[[#This Row],[How much of material 3 is wasted in production? State in % of Material 3]]+Table14[[#This Row],[Weight of Material 3 in kg]])*Table14[[#This Row],[Emission Factor Material 3 in kg CO2-eq/kg]]</f>
        <v>0</v>
      </c>
      <c r="AG343" s="23"/>
      <c r="AH343" s="23"/>
      <c r="AI343" s="23"/>
      <c r="AJ343" s="22"/>
      <c r="AK343" s="19"/>
      <c r="AL343" s="19"/>
      <c r="AM343" s="20">
        <f>Table14[[#This Row],[Net Weight of 1 piece in kg]]*Table14[[#This Row],[Material 4 share of total (combined total of all materials shall equal 100%)]]</f>
        <v>0</v>
      </c>
      <c r="AN343" s="81"/>
      <c r="AO343" s="20">
        <f>(Table14[[#This Row],[Weight of Material 4 in kg]]*Table14[[#This Row],[How much of material 4 is wasted in production? State in % of Material 4]]+Table14[[#This Row],[Weight of Material 4 in kg]])*Table14[[#This Row],[Emission Factor Secondary Material 4 in kg CO2-eq/kg]]</f>
        <v>0</v>
      </c>
      <c r="AP343" s="20">
        <f>Table14[[#This Row],[Emissios Material 1 in kg CO2-eq/pc]]+Table14[[#This Row],[emissions Material 2 in kg CO2-eq/pc]]+Table14[[#This Row],[Emisison of Material 3 in kg CO2-eq/pc]]+Table14[[#This Row],[Emissions of Material 4 in kg CO2-eq/pc]]</f>
        <v>0</v>
      </c>
      <c r="AQ343" s="19"/>
      <c r="AR343" s="19"/>
      <c r="AS343" s="24">
        <f>Table14[[#This Row],[Option 1 Processing: electricity consumption per piece in kwh]]+Table14[[#This Row],[Option 1 Processing: additional prodcution process electricity consumption per piece in kwh]]</f>
        <v>0</v>
      </c>
      <c r="AT343" s="40"/>
      <c r="AU343" s="19"/>
      <c r="AV343" s="41">
        <f>IF(Table14[[#This Row],[Option 2 Processing: Hourly eletricity consumption of process]]="",0,Table14[[#This Row],[Option 2 Processing: Hourly eletricity consumption of process]]/Table14[[#This Row],[Option 2: Pieces per hour]])</f>
        <v>0</v>
      </c>
      <c r="AW343" s="19"/>
      <c r="AX343" s="63"/>
      <c r="AY343" s="19"/>
      <c r="AZ343" s="41">
        <f>(Table14[[#This Row],[Option 1: Total electricity consumption in kwh per piece]]+AV343)*AW343</f>
        <v>0</v>
      </c>
      <c r="BA343" s="42"/>
      <c r="BB343" s="40"/>
      <c r="BC343" s="40"/>
      <c r="BD343" s="23"/>
      <c r="BE343" s="47">
        <f t="shared" si="12"/>
        <v>0</v>
      </c>
      <c r="BF343" s="20" t="e">
        <f t="shared" si="13"/>
        <v>#DIV/0!</v>
      </c>
    </row>
    <row r="344" spans="1:58" x14ac:dyDescent="0.35">
      <c r="A344" s="19"/>
      <c r="B344" s="19"/>
      <c r="C344" s="19"/>
      <c r="D34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4" s="20">
        <f>Table14[[#This Row],[Net Weight of 1 piece in kg]]+Table14[[#This Row],[Waste in kg per piece (please see waste % per material 1-4)]]</f>
        <v>0</v>
      </c>
      <c r="F344" s="21"/>
      <c r="G344" s="21"/>
      <c r="H344" s="21"/>
      <c r="I344" s="22"/>
      <c r="J344" s="19"/>
      <c r="K344" s="19"/>
      <c r="L344" s="20">
        <f>Table14[[#This Row],[Net Weight of 1 piece in kg]]*Table14[[#This Row],[Material 1 share of total (combined total of all materials shall equal 100%)]]</f>
        <v>0</v>
      </c>
      <c r="M344" s="81"/>
      <c r="N344" s="20">
        <f>(Table14[[#This Row],[Weight Material 1 in kg]]+(Table14[[#This Row],[Weight Material 1 in kg]]*Table14[[#This Row],[How much of material 1 is wasted in production? State in % of Material 1]]))*Table14[[#This Row],[Emission Factor Material 1 in kg CO2-eq/kg]]</f>
        <v>0</v>
      </c>
      <c r="O344" s="21"/>
      <c r="P344" s="21"/>
      <c r="Q344" s="21"/>
      <c r="R344" s="22"/>
      <c r="S344" s="19"/>
      <c r="T344" s="19"/>
      <c r="U344" s="20">
        <f>Table14[[#This Row],[Net Weight of 1 piece in kg]]*O344</f>
        <v>0</v>
      </c>
      <c r="V344" s="81"/>
      <c r="W344" s="20">
        <f>(Table14[[#This Row],[Weight of Material 2 in kg]]*Table14[[#This Row],[How much of material 2 is wasted in production? State in % of Material 2]]+Table14[[#This Row],[Weight of Material 2 in kg]])*Table14[[#This Row],[Emission Factor Material 2 kg CO2-eq/kg]]</f>
        <v>0</v>
      </c>
      <c r="X344" s="23"/>
      <c r="Y344" s="23"/>
      <c r="Z344" s="23"/>
      <c r="AA344" s="22"/>
      <c r="AB344" s="19"/>
      <c r="AC344" s="19"/>
      <c r="AD344" s="20">
        <f>Table14[[#This Row],[Net Weight of 1 piece in kg]]*X344</f>
        <v>0</v>
      </c>
      <c r="AE344" s="81"/>
      <c r="AF344" s="20">
        <f>(Table14[[#This Row],[Weight of Material 3 in kg]]*Table14[[#This Row],[How much of material 3 is wasted in production? State in % of Material 3]]+Table14[[#This Row],[Weight of Material 3 in kg]])*Table14[[#This Row],[Emission Factor Material 3 in kg CO2-eq/kg]]</f>
        <v>0</v>
      </c>
      <c r="AG344" s="23"/>
      <c r="AH344" s="23"/>
      <c r="AI344" s="23"/>
      <c r="AJ344" s="22"/>
      <c r="AK344" s="19"/>
      <c r="AL344" s="19"/>
      <c r="AM344" s="20">
        <f>Table14[[#This Row],[Net Weight of 1 piece in kg]]*Table14[[#This Row],[Material 4 share of total (combined total of all materials shall equal 100%)]]</f>
        <v>0</v>
      </c>
      <c r="AN344" s="81"/>
      <c r="AO344" s="20">
        <f>(Table14[[#This Row],[Weight of Material 4 in kg]]*Table14[[#This Row],[How much of material 4 is wasted in production? State in % of Material 4]]+Table14[[#This Row],[Weight of Material 4 in kg]])*Table14[[#This Row],[Emission Factor Secondary Material 4 in kg CO2-eq/kg]]</f>
        <v>0</v>
      </c>
      <c r="AP344" s="20">
        <f>Table14[[#This Row],[Emissios Material 1 in kg CO2-eq/pc]]+Table14[[#This Row],[emissions Material 2 in kg CO2-eq/pc]]+Table14[[#This Row],[Emisison of Material 3 in kg CO2-eq/pc]]+Table14[[#This Row],[Emissions of Material 4 in kg CO2-eq/pc]]</f>
        <v>0</v>
      </c>
      <c r="AQ344" s="19"/>
      <c r="AR344" s="19"/>
      <c r="AS344" s="24">
        <f>Table14[[#This Row],[Option 1 Processing: electricity consumption per piece in kwh]]+Table14[[#This Row],[Option 1 Processing: additional prodcution process electricity consumption per piece in kwh]]</f>
        <v>0</v>
      </c>
      <c r="AT344" s="40"/>
      <c r="AU344" s="19"/>
      <c r="AV344" s="41">
        <f>IF(Table14[[#This Row],[Option 2 Processing: Hourly eletricity consumption of process]]="",0,Table14[[#This Row],[Option 2 Processing: Hourly eletricity consumption of process]]/Table14[[#This Row],[Option 2: Pieces per hour]])</f>
        <v>0</v>
      </c>
      <c r="AW344" s="19"/>
      <c r="AX344" s="63"/>
      <c r="AY344" s="19"/>
      <c r="AZ344" s="41">
        <f>(Table14[[#This Row],[Option 1: Total electricity consumption in kwh per piece]]+AV344)*AW344</f>
        <v>0</v>
      </c>
      <c r="BA344" s="42"/>
      <c r="BB344" s="40"/>
      <c r="BC344" s="40"/>
      <c r="BD344" s="23"/>
      <c r="BE344" s="47">
        <f t="shared" si="12"/>
        <v>0</v>
      </c>
      <c r="BF344" s="20" t="e">
        <f t="shared" si="13"/>
        <v>#DIV/0!</v>
      </c>
    </row>
    <row r="345" spans="1:58" x14ac:dyDescent="0.35">
      <c r="A345" s="19"/>
      <c r="B345" s="19"/>
      <c r="C345" s="19"/>
      <c r="D34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5" s="20">
        <f>Table14[[#This Row],[Net Weight of 1 piece in kg]]+Table14[[#This Row],[Waste in kg per piece (please see waste % per material 1-4)]]</f>
        <v>0</v>
      </c>
      <c r="F345" s="21"/>
      <c r="G345" s="21"/>
      <c r="H345" s="21"/>
      <c r="I345" s="22"/>
      <c r="J345" s="19"/>
      <c r="K345" s="19"/>
      <c r="L345" s="20">
        <f>Table14[[#This Row],[Net Weight of 1 piece in kg]]*Table14[[#This Row],[Material 1 share of total (combined total of all materials shall equal 100%)]]</f>
        <v>0</v>
      </c>
      <c r="M345" s="81"/>
      <c r="N345" s="20">
        <f>(Table14[[#This Row],[Weight Material 1 in kg]]+(Table14[[#This Row],[Weight Material 1 in kg]]*Table14[[#This Row],[How much of material 1 is wasted in production? State in % of Material 1]]))*Table14[[#This Row],[Emission Factor Material 1 in kg CO2-eq/kg]]</f>
        <v>0</v>
      </c>
      <c r="O345" s="21"/>
      <c r="P345" s="21"/>
      <c r="Q345" s="21"/>
      <c r="R345" s="22"/>
      <c r="S345" s="19"/>
      <c r="T345" s="19"/>
      <c r="U345" s="20">
        <f>Table14[[#This Row],[Net Weight of 1 piece in kg]]*O345</f>
        <v>0</v>
      </c>
      <c r="V345" s="81"/>
      <c r="W345" s="20">
        <f>(Table14[[#This Row],[Weight of Material 2 in kg]]*Table14[[#This Row],[How much of material 2 is wasted in production? State in % of Material 2]]+Table14[[#This Row],[Weight of Material 2 in kg]])*Table14[[#This Row],[Emission Factor Material 2 kg CO2-eq/kg]]</f>
        <v>0</v>
      </c>
      <c r="X345" s="23"/>
      <c r="Y345" s="23"/>
      <c r="Z345" s="23"/>
      <c r="AA345" s="22"/>
      <c r="AB345" s="19"/>
      <c r="AC345" s="19"/>
      <c r="AD345" s="20">
        <f>Table14[[#This Row],[Net Weight of 1 piece in kg]]*X345</f>
        <v>0</v>
      </c>
      <c r="AE345" s="81"/>
      <c r="AF345" s="20">
        <f>(Table14[[#This Row],[Weight of Material 3 in kg]]*Table14[[#This Row],[How much of material 3 is wasted in production? State in % of Material 3]]+Table14[[#This Row],[Weight of Material 3 in kg]])*Table14[[#This Row],[Emission Factor Material 3 in kg CO2-eq/kg]]</f>
        <v>0</v>
      </c>
      <c r="AG345" s="23"/>
      <c r="AH345" s="23"/>
      <c r="AI345" s="23"/>
      <c r="AJ345" s="22"/>
      <c r="AK345" s="19"/>
      <c r="AL345" s="19"/>
      <c r="AM345" s="20">
        <f>Table14[[#This Row],[Net Weight of 1 piece in kg]]*Table14[[#This Row],[Material 4 share of total (combined total of all materials shall equal 100%)]]</f>
        <v>0</v>
      </c>
      <c r="AN345" s="81"/>
      <c r="AO345" s="20">
        <f>(Table14[[#This Row],[Weight of Material 4 in kg]]*Table14[[#This Row],[How much of material 4 is wasted in production? State in % of Material 4]]+Table14[[#This Row],[Weight of Material 4 in kg]])*Table14[[#This Row],[Emission Factor Secondary Material 4 in kg CO2-eq/kg]]</f>
        <v>0</v>
      </c>
      <c r="AP345" s="20">
        <f>Table14[[#This Row],[Emissios Material 1 in kg CO2-eq/pc]]+Table14[[#This Row],[emissions Material 2 in kg CO2-eq/pc]]+Table14[[#This Row],[Emisison of Material 3 in kg CO2-eq/pc]]+Table14[[#This Row],[Emissions of Material 4 in kg CO2-eq/pc]]</f>
        <v>0</v>
      </c>
      <c r="AQ345" s="19"/>
      <c r="AR345" s="19"/>
      <c r="AS345" s="24">
        <f>Table14[[#This Row],[Option 1 Processing: electricity consumption per piece in kwh]]+Table14[[#This Row],[Option 1 Processing: additional prodcution process electricity consumption per piece in kwh]]</f>
        <v>0</v>
      </c>
      <c r="AT345" s="40"/>
      <c r="AU345" s="19"/>
      <c r="AV345" s="41">
        <f>IF(Table14[[#This Row],[Option 2 Processing: Hourly eletricity consumption of process]]="",0,Table14[[#This Row],[Option 2 Processing: Hourly eletricity consumption of process]]/Table14[[#This Row],[Option 2: Pieces per hour]])</f>
        <v>0</v>
      </c>
      <c r="AW345" s="19"/>
      <c r="AX345" s="63"/>
      <c r="AY345" s="19"/>
      <c r="AZ345" s="41">
        <f>(Table14[[#This Row],[Option 1: Total electricity consumption in kwh per piece]]+AV345)*AW345</f>
        <v>0</v>
      </c>
      <c r="BA345" s="42"/>
      <c r="BB345" s="40"/>
      <c r="BC345" s="40"/>
      <c r="BD345" s="23"/>
      <c r="BE345" s="47">
        <f t="shared" si="12"/>
        <v>0</v>
      </c>
      <c r="BF345" s="20" t="e">
        <f t="shared" si="13"/>
        <v>#DIV/0!</v>
      </c>
    </row>
    <row r="346" spans="1:58" x14ac:dyDescent="0.35">
      <c r="A346" s="19"/>
      <c r="B346" s="19"/>
      <c r="C346" s="19"/>
      <c r="D34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6" s="20">
        <f>Table14[[#This Row],[Net Weight of 1 piece in kg]]+Table14[[#This Row],[Waste in kg per piece (please see waste % per material 1-4)]]</f>
        <v>0</v>
      </c>
      <c r="F346" s="21"/>
      <c r="G346" s="21"/>
      <c r="H346" s="21"/>
      <c r="I346" s="22"/>
      <c r="J346" s="19"/>
      <c r="K346" s="19"/>
      <c r="L346" s="20">
        <f>Table14[[#This Row],[Net Weight of 1 piece in kg]]*Table14[[#This Row],[Material 1 share of total (combined total of all materials shall equal 100%)]]</f>
        <v>0</v>
      </c>
      <c r="M346" s="81"/>
      <c r="N346" s="20">
        <f>(Table14[[#This Row],[Weight Material 1 in kg]]+(Table14[[#This Row],[Weight Material 1 in kg]]*Table14[[#This Row],[How much of material 1 is wasted in production? State in % of Material 1]]))*Table14[[#This Row],[Emission Factor Material 1 in kg CO2-eq/kg]]</f>
        <v>0</v>
      </c>
      <c r="O346" s="21"/>
      <c r="P346" s="21"/>
      <c r="Q346" s="21"/>
      <c r="R346" s="22"/>
      <c r="S346" s="19"/>
      <c r="T346" s="19"/>
      <c r="U346" s="20">
        <f>Table14[[#This Row],[Net Weight of 1 piece in kg]]*O346</f>
        <v>0</v>
      </c>
      <c r="V346" s="81"/>
      <c r="W346" s="20">
        <f>(Table14[[#This Row],[Weight of Material 2 in kg]]*Table14[[#This Row],[How much of material 2 is wasted in production? State in % of Material 2]]+Table14[[#This Row],[Weight of Material 2 in kg]])*Table14[[#This Row],[Emission Factor Material 2 kg CO2-eq/kg]]</f>
        <v>0</v>
      </c>
      <c r="X346" s="23"/>
      <c r="Y346" s="23"/>
      <c r="Z346" s="23"/>
      <c r="AA346" s="22"/>
      <c r="AB346" s="19"/>
      <c r="AC346" s="19"/>
      <c r="AD346" s="20">
        <f>Table14[[#This Row],[Net Weight of 1 piece in kg]]*X346</f>
        <v>0</v>
      </c>
      <c r="AE346" s="81"/>
      <c r="AF346" s="20">
        <f>(Table14[[#This Row],[Weight of Material 3 in kg]]*Table14[[#This Row],[How much of material 3 is wasted in production? State in % of Material 3]]+Table14[[#This Row],[Weight of Material 3 in kg]])*Table14[[#This Row],[Emission Factor Material 3 in kg CO2-eq/kg]]</f>
        <v>0</v>
      </c>
      <c r="AG346" s="23"/>
      <c r="AH346" s="23"/>
      <c r="AI346" s="23"/>
      <c r="AJ346" s="22"/>
      <c r="AK346" s="19"/>
      <c r="AL346" s="19"/>
      <c r="AM346" s="20">
        <f>Table14[[#This Row],[Net Weight of 1 piece in kg]]*Table14[[#This Row],[Material 4 share of total (combined total of all materials shall equal 100%)]]</f>
        <v>0</v>
      </c>
      <c r="AN346" s="81"/>
      <c r="AO346" s="20">
        <f>(Table14[[#This Row],[Weight of Material 4 in kg]]*Table14[[#This Row],[How much of material 4 is wasted in production? State in % of Material 4]]+Table14[[#This Row],[Weight of Material 4 in kg]])*Table14[[#This Row],[Emission Factor Secondary Material 4 in kg CO2-eq/kg]]</f>
        <v>0</v>
      </c>
      <c r="AP346" s="20">
        <f>Table14[[#This Row],[Emissios Material 1 in kg CO2-eq/pc]]+Table14[[#This Row],[emissions Material 2 in kg CO2-eq/pc]]+Table14[[#This Row],[Emisison of Material 3 in kg CO2-eq/pc]]+Table14[[#This Row],[Emissions of Material 4 in kg CO2-eq/pc]]</f>
        <v>0</v>
      </c>
      <c r="AQ346" s="19"/>
      <c r="AR346" s="19"/>
      <c r="AS346" s="24">
        <f>Table14[[#This Row],[Option 1 Processing: electricity consumption per piece in kwh]]+Table14[[#This Row],[Option 1 Processing: additional prodcution process electricity consumption per piece in kwh]]</f>
        <v>0</v>
      </c>
      <c r="AT346" s="40"/>
      <c r="AU346" s="19"/>
      <c r="AV346" s="41">
        <f>IF(Table14[[#This Row],[Option 2 Processing: Hourly eletricity consumption of process]]="",0,Table14[[#This Row],[Option 2 Processing: Hourly eletricity consumption of process]]/Table14[[#This Row],[Option 2: Pieces per hour]])</f>
        <v>0</v>
      </c>
      <c r="AW346" s="19"/>
      <c r="AX346" s="63"/>
      <c r="AY346" s="19"/>
      <c r="AZ346" s="41">
        <f>(Table14[[#This Row],[Option 1: Total electricity consumption in kwh per piece]]+AV346)*AW346</f>
        <v>0</v>
      </c>
      <c r="BA346" s="42"/>
      <c r="BB346" s="40"/>
      <c r="BC346" s="40"/>
      <c r="BD346" s="23"/>
      <c r="BE346" s="47">
        <f t="shared" si="12"/>
        <v>0</v>
      </c>
      <c r="BF346" s="20" t="e">
        <f t="shared" si="13"/>
        <v>#DIV/0!</v>
      </c>
    </row>
    <row r="347" spans="1:58" x14ac:dyDescent="0.35">
      <c r="A347" s="19"/>
      <c r="B347" s="19"/>
      <c r="C347" s="19"/>
      <c r="D34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7" s="20">
        <f>Table14[[#This Row],[Net Weight of 1 piece in kg]]+Table14[[#This Row],[Waste in kg per piece (please see waste % per material 1-4)]]</f>
        <v>0</v>
      </c>
      <c r="F347" s="21"/>
      <c r="G347" s="21"/>
      <c r="H347" s="21"/>
      <c r="I347" s="22"/>
      <c r="J347" s="19"/>
      <c r="K347" s="19"/>
      <c r="L347" s="20">
        <f>Table14[[#This Row],[Net Weight of 1 piece in kg]]*Table14[[#This Row],[Material 1 share of total (combined total of all materials shall equal 100%)]]</f>
        <v>0</v>
      </c>
      <c r="M347" s="81"/>
      <c r="N347" s="20">
        <f>(Table14[[#This Row],[Weight Material 1 in kg]]+(Table14[[#This Row],[Weight Material 1 in kg]]*Table14[[#This Row],[How much of material 1 is wasted in production? State in % of Material 1]]))*Table14[[#This Row],[Emission Factor Material 1 in kg CO2-eq/kg]]</f>
        <v>0</v>
      </c>
      <c r="O347" s="21"/>
      <c r="P347" s="21"/>
      <c r="Q347" s="21"/>
      <c r="R347" s="22"/>
      <c r="S347" s="19"/>
      <c r="T347" s="19"/>
      <c r="U347" s="20">
        <f>Table14[[#This Row],[Net Weight of 1 piece in kg]]*O347</f>
        <v>0</v>
      </c>
      <c r="V347" s="81"/>
      <c r="W347" s="20">
        <f>(Table14[[#This Row],[Weight of Material 2 in kg]]*Table14[[#This Row],[How much of material 2 is wasted in production? State in % of Material 2]]+Table14[[#This Row],[Weight of Material 2 in kg]])*Table14[[#This Row],[Emission Factor Material 2 kg CO2-eq/kg]]</f>
        <v>0</v>
      </c>
      <c r="X347" s="23"/>
      <c r="Y347" s="23"/>
      <c r="Z347" s="23"/>
      <c r="AA347" s="22"/>
      <c r="AB347" s="19"/>
      <c r="AC347" s="19"/>
      <c r="AD347" s="20">
        <f>Table14[[#This Row],[Net Weight of 1 piece in kg]]*X347</f>
        <v>0</v>
      </c>
      <c r="AE347" s="81"/>
      <c r="AF347" s="20">
        <f>(Table14[[#This Row],[Weight of Material 3 in kg]]*Table14[[#This Row],[How much of material 3 is wasted in production? State in % of Material 3]]+Table14[[#This Row],[Weight of Material 3 in kg]])*Table14[[#This Row],[Emission Factor Material 3 in kg CO2-eq/kg]]</f>
        <v>0</v>
      </c>
      <c r="AG347" s="23"/>
      <c r="AH347" s="23"/>
      <c r="AI347" s="23"/>
      <c r="AJ347" s="22"/>
      <c r="AK347" s="19"/>
      <c r="AL347" s="19"/>
      <c r="AM347" s="20">
        <f>Table14[[#This Row],[Net Weight of 1 piece in kg]]*Table14[[#This Row],[Material 4 share of total (combined total of all materials shall equal 100%)]]</f>
        <v>0</v>
      </c>
      <c r="AN347" s="81"/>
      <c r="AO347" s="20">
        <f>(Table14[[#This Row],[Weight of Material 4 in kg]]*Table14[[#This Row],[How much of material 4 is wasted in production? State in % of Material 4]]+Table14[[#This Row],[Weight of Material 4 in kg]])*Table14[[#This Row],[Emission Factor Secondary Material 4 in kg CO2-eq/kg]]</f>
        <v>0</v>
      </c>
      <c r="AP347" s="20">
        <f>Table14[[#This Row],[Emissios Material 1 in kg CO2-eq/pc]]+Table14[[#This Row],[emissions Material 2 in kg CO2-eq/pc]]+Table14[[#This Row],[Emisison of Material 3 in kg CO2-eq/pc]]+Table14[[#This Row],[Emissions of Material 4 in kg CO2-eq/pc]]</f>
        <v>0</v>
      </c>
      <c r="AQ347" s="19"/>
      <c r="AR347" s="19"/>
      <c r="AS347" s="24">
        <f>Table14[[#This Row],[Option 1 Processing: electricity consumption per piece in kwh]]+Table14[[#This Row],[Option 1 Processing: additional prodcution process electricity consumption per piece in kwh]]</f>
        <v>0</v>
      </c>
      <c r="AT347" s="40"/>
      <c r="AU347" s="19"/>
      <c r="AV347" s="41">
        <f>IF(Table14[[#This Row],[Option 2 Processing: Hourly eletricity consumption of process]]="",0,Table14[[#This Row],[Option 2 Processing: Hourly eletricity consumption of process]]/Table14[[#This Row],[Option 2: Pieces per hour]])</f>
        <v>0</v>
      </c>
      <c r="AW347" s="19"/>
      <c r="AX347" s="63"/>
      <c r="AY347" s="19"/>
      <c r="AZ347" s="41">
        <f>(Table14[[#This Row],[Option 1: Total electricity consumption in kwh per piece]]+AV347)*AW347</f>
        <v>0</v>
      </c>
      <c r="BA347" s="42"/>
      <c r="BB347" s="40"/>
      <c r="BC347" s="40"/>
      <c r="BD347" s="23"/>
      <c r="BE347" s="47">
        <f t="shared" si="12"/>
        <v>0</v>
      </c>
      <c r="BF347" s="20" t="e">
        <f t="shared" si="13"/>
        <v>#DIV/0!</v>
      </c>
    </row>
    <row r="348" spans="1:58" x14ac:dyDescent="0.35">
      <c r="A348" s="19"/>
      <c r="B348" s="19"/>
      <c r="C348" s="19"/>
      <c r="D34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8" s="20">
        <f>Table14[[#This Row],[Net Weight of 1 piece in kg]]+Table14[[#This Row],[Waste in kg per piece (please see waste % per material 1-4)]]</f>
        <v>0</v>
      </c>
      <c r="F348" s="21"/>
      <c r="G348" s="21"/>
      <c r="H348" s="21"/>
      <c r="I348" s="22"/>
      <c r="J348" s="19"/>
      <c r="K348" s="19"/>
      <c r="L348" s="20">
        <f>Table14[[#This Row],[Net Weight of 1 piece in kg]]*Table14[[#This Row],[Material 1 share of total (combined total of all materials shall equal 100%)]]</f>
        <v>0</v>
      </c>
      <c r="M348" s="81"/>
      <c r="N348" s="20">
        <f>(Table14[[#This Row],[Weight Material 1 in kg]]+(Table14[[#This Row],[Weight Material 1 in kg]]*Table14[[#This Row],[How much of material 1 is wasted in production? State in % of Material 1]]))*Table14[[#This Row],[Emission Factor Material 1 in kg CO2-eq/kg]]</f>
        <v>0</v>
      </c>
      <c r="O348" s="21"/>
      <c r="P348" s="21"/>
      <c r="Q348" s="21"/>
      <c r="R348" s="22"/>
      <c r="S348" s="19"/>
      <c r="T348" s="19"/>
      <c r="U348" s="20">
        <f>Table14[[#This Row],[Net Weight of 1 piece in kg]]*O348</f>
        <v>0</v>
      </c>
      <c r="V348" s="81"/>
      <c r="W348" s="20">
        <f>(Table14[[#This Row],[Weight of Material 2 in kg]]*Table14[[#This Row],[How much of material 2 is wasted in production? State in % of Material 2]]+Table14[[#This Row],[Weight of Material 2 in kg]])*Table14[[#This Row],[Emission Factor Material 2 kg CO2-eq/kg]]</f>
        <v>0</v>
      </c>
      <c r="X348" s="23"/>
      <c r="Y348" s="23"/>
      <c r="Z348" s="23"/>
      <c r="AA348" s="22"/>
      <c r="AB348" s="19"/>
      <c r="AC348" s="19"/>
      <c r="AD348" s="20">
        <f>Table14[[#This Row],[Net Weight of 1 piece in kg]]*X348</f>
        <v>0</v>
      </c>
      <c r="AE348" s="81"/>
      <c r="AF348" s="20">
        <f>(Table14[[#This Row],[Weight of Material 3 in kg]]*Table14[[#This Row],[How much of material 3 is wasted in production? State in % of Material 3]]+Table14[[#This Row],[Weight of Material 3 in kg]])*Table14[[#This Row],[Emission Factor Material 3 in kg CO2-eq/kg]]</f>
        <v>0</v>
      </c>
      <c r="AG348" s="23"/>
      <c r="AH348" s="23"/>
      <c r="AI348" s="23"/>
      <c r="AJ348" s="22"/>
      <c r="AK348" s="19"/>
      <c r="AL348" s="19"/>
      <c r="AM348" s="20">
        <f>Table14[[#This Row],[Net Weight of 1 piece in kg]]*Table14[[#This Row],[Material 4 share of total (combined total of all materials shall equal 100%)]]</f>
        <v>0</v>
      </c>
      <c r="AN348" s="81"/>
      <c r="AO348" s="20">
        <f>(Table14[[#This Row],[Weight of Material 4 in kg]]*Table14[[#This Row],[How much of material 4 is wasted in production? State in % of Material 4]]+Table14[[#This Row],[Weight of Material 4 in kg]])*Table14[[#This Row],[Emission Factor Secondary Material 4 in kg CO2-eq/kg]]</f>
        <v>0</v>
      </c>
      <c r="AP348" s="20">
        <f>Table14[[#This Row],[Emissios Material 1 in kg CO2-eq/pc]]+Table14[[#This Row],[emissions Material 2 in kg CO2-eq/pc]]+Table14[[#This Row],[Emisison of Material 3 in kg CO2-eq/pc]]+Table14[[#This Row],[Emissions of Material 4 in kg CO2-eq/pc]]</f>
        <v>0</v>
      </c>
      <c r="AQ348" s="19"/>
      <c r="AR348" s="19"/>
      <c r="AS348" s="24">
        <f>Table14[[#This Row],[Option 1 Processing: electricity consumption per piece in kwh]]+Table14[[#This Row],[Option 1 Processing: additional prodcution process electricity consumption per piece in kwh]]</f>
        <v>0</v>
      </c>
      <c r="AT348" s="40"/>
      <c r="AU348" s="19"/>
      <c r="AV348" s="41">
        <f>IF(Table14[[#This Row],[Option 2 Processing: Hourly eletricity consumption of process]]="",0,Table14[[#This Row],[Option 2 Processing: Hourly eletricity consumption of process]]/Table14[[#This Row],[Option 2: Pieces per hour]])</f>
        <v>0</v>
      </c>
      <c r="AW348" s="19"/>
      <c r="AX348" s="63"/>
      <c r="AY348" s="19"/>
      <c r="AZ348" s="41">
        <f>(Table14[[#This Row],[Option 1: Total electricity consumption in kwh per piece]]+AV348)*AW348</f>
        <v>0</v>
      </c>
      <c r="BA348" s="42"/>
      <c r="BB348" s="40"/>
      <c r="BC348" s="40"/>
      <c r="BD348" s="23"/>
      <c r="BE348" s="47">
        <f t="shared" si="12"/>
        <v>0</v>
      </c>
      <c r="BF348" s="20" t="e">
        <f t="shared" si="13"/>
        <v>#DIV/0!</v>
      </c>
    </row>
    <row r="349" spans="1:58" x14ac:dyDescent="0.35">
      <c r="A349" s="19"/>
      <c r="B349" s="19"/>
      <c r="C349" s="19"/>
      <c r="D34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9" s="20">
        <f>Table14[[#This Row],[Net Weight of 1 piece in kg]]+Table14[[#This Row],[Waste in kg per piece (please see waste % per material 1-4)]]</f>
        <v>0</v>
      </c>
      <c r="F349" s="21"/>
      <c r="G349" s="21"/>
      <c r="H349" s="21"/>
      <c r="I349" s="22"/>
      <c r="J349" s="19"/>
      <c r="K349" s="19"/>
      <c r="L349" s="20">
        <f>Table14[[#This Row],[Net Weight of 1 piece in kg]]*Table14[[#This Row],[Material 1 share of total (combined total of all materials shall equal 100%)]]</f>
        <v>0</v>
      </c>
      <c r="M349" s="81"/>
      <c r="N349" s="20">
        <f>(Table14[[#This Row],[Weight Material 1 in kg]]+(Table14[[#This Row],[Weight Material 1 in kg]]*Table14[[#This Row],[How much of material 1 is wasted in production? State in % of Material 1]]))*Table14[[#This Row],[Emission Factor Material 1 in kg CO2-eq/kg]]</f>
        <v>0</v>
      </c>
      <c r="O349" s="21"/>
      <c r="P349" s="21"/>
      <c r="Q349" s="21"/>
      <c r="R349" s="22"/>
      <c r="S349" s="19"/>
      <c r="T349" s="19"/>
      <c r="U349" s="20">
        <f>Table14[[#This Row],[Net Weight of 1 piece in kg]]*O349</f>
        <v>0</v>
      </c>
      <c r="V349" s="81"/>
      <c r="W349" s="20">
        <f>(Table14[[#This Row],[Weight of Material 2 in kg]]*Table14[[#This Row],[How much of material 2 is wasted in production? State in % of Material 2]]+Table14[[#This Row],[Weight of Material 2 in kg]])*Table14[[#This Row],[Emission Factor Material 2 kg CO2-eq/kg]]</f>
        <v>0</v>
      </c>
      <c r="X349" s="23"/>
      <c r="Y349" s="23"/>
      <c r="Z349" s="23"/>
      <c r="AA349" s="22"/>
      <c r="AB349" s="19"/>
      <c r="AC349" s="19"/>
      <c r="AD349" s="20">
        <f>Table14[[#This Row],[Net Weight of 1 piece in kg]]*X349</f>
        <v>0</v>
      </c>
      <c r="AE349" s="81"/>
      <c r="AF349" s="20">
        <f>(Table14[[#This Row],[Weight of Material 3 in kg]]*Table14[[#This Row],[How much of material 3 is wasted in production? State in % of Material 3]]+Table14[[#This Row],[Weight of Material 3 in kg]])*Table14[[#This Row],[Emission Factor Material 3 in kg CO2-eq/kg]]</f>
        <v>0</v>
      </c>
      <c r="AG349" s="23"/>
      <c r="AH349" s="23"/>
      <c r="AI349" s="23"/>
      <c r="AJ349" s="22"/>
      <c r="AK349" s="19"/>
      <c r="AL349" s="19"/>
      <c r="AM349" s="20">
        <f>Table14[[#This Row],[Net Weight of 1 piece in kg]]*Table14[[#This Row],[Material 4 share of total (combined total of all materials shall equal 100%)]]</f>
        <v>0</v>
      </c>
      <c r="AN349" s="81"/>
      <c r="AO349" s="20">
        <f>(Table14[[#This Row],[Weight of Material 4 in kg]]*Table14[[#This Row],[How much of material 4 is wasted in production? State in % of Material 4]]+Table14[[#This Row],[Weight of Material 4 in kg]])*Table14[[#This Row],[Emission Factor Secondary Material 4 in kg CO2-eq/kg]]</f>
        <v>0</v>
      </c>
      <c r="AP349" s="20">
        <f>Table14[[#This Row],[Emissios Material 1 in kg CO2-eq/pc]]+Table14[[#This Row],[emissions Material 2 in kg CO2-eq/pc]]+Table14[[#This Row],[Emisison of Material 3 in kg CO2-eq/pc]]+Table14[[#This Row],[Emissions of Material 4 in kg CO2-eq/pc]]</f>
        <v>0</v>
      </c>
      <c r="AQ349" s="19"/>
      <c r="AR349" s="19"/>
      <c r="AS349" s="24">
        <f>Table14[[#This Row],[Option 1 Processing: electricity consumption per piece in kwh]]+Table14[[#This Row],[Option 1 Processing: additional prodcution process electricity consumption per piece in kwh]]</f>
        <v>0</v>
      </c>
      <c r="AT349" s="40"/>
      <c r="AU349" s="19"/>
      <c r="AV349" s="41">
        <f>IF(Table14[[#This Row],[Option 2 Processing: Hourly eletricity consumption of process]]="",0,Table14[[#This Row],[Option 2 Processing: Hourly eletricity consumption of process]]/Table14[[#This Row],[Option 2: Pieces per hour]])</f>
        <v>0</v>
      </c>
      <c r="AW349" s="19"/>
      <c r="AX349" s="63"/>
      <c r="AY349" s="19"/>
      <c r="AZ349" s="41">
        <f>(Table14[[#This Row],[Option 1: Total electricity consumption in kwh per piece]]+AV349)*AW349</f>
        <v>0</v>
      </c>
      <c r="BA349" s="42"/>
      <c r="BB349" s="40"/>
      <c r="BC349" s="40"/>
      <c r="BD349" s="23"/>
      <c r="BE349" s="47">
        <f t="shared" si="12"/>
        <v>0</v>
      </c>
      <c r="BF349" s="20" t="e">
        <f t="shared" si="13"/>
        <v>#DIV/0!</v>
      </c>
    </row>
    <row r="350" spans="1:58" x14ac:dyDescent="0.35">
      <c r="A350" s="19"/>
      <c r="B350" s="19"/>
      <c r="C350" s="19"/>
      <c r="D35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0" s="20">
        <f>Table14[[#This Row],[Net Weight of 1 piece in kg]]+Table14[[#This Row],[Waste in kg per piece (please see waste % per material 1-4)]]</f>
        <v>0</v>
      </c>
      <c r="F350" s="21"/>
      <c r="G350" s="21"/>
      <c r="H350" s="21"/>
      <c r="I350" s="22"/>
      <c r="J350" s="19"/>
      <c r="K350" s="19"/>
      <c r="L350" s="20">
        <f>Table14[[#This Row],[Net Weight of 1 piece in kg]]*Table14[[#This Row],[Material 1 share of total (combined total of all materials shall equal 100%)]]</f>
        <v>0</v>
      </c>
      <c r="M350" s="81"/>
      <c r="N350" s="20">
        <f>(Table14[[#This Row],[Weight Material 1 in kg]]+(Table14[[#This Row],[Weight Material 1 in kg]]*Table14[[#This Row],[How much of material 1 is wasted in production? State in % of Material 1]]))*Table14[[#This Row],[Emission Factor Material 1 in kg CO2-eq/kg]]</f>
        <v>0</v>
      </c>
      <c r="O350" s="21"/>
      <c r="P350" s="21"/>
      <c r="Q350" s="21"/>
      <c r="R350" s="22"/>
      <c r="S350" s="19"/>
      <c r="T350" s="19"/>
      <c r="U350" s="20">
        <f>Table14[[#This Row],[Net Weight of 1 piece in kg]]*O350</f>
        <v>0</v>
      </c>
      <c r="V350" s="81"/>
      <c r="W350" s="20">
        <f>(Table14[[#This Row],[Weight of Material 2 in kg]]*Table14[[#This Row],[How much of material 2 is wasted in production? State in % of Material 2]]+Table14[[#This Row],[Weight of Material 2 in kg]])*Table14[[#This Row],[Emission Factor Material 2 kg CO2-eq/kg]]</f>
        <v>0</v>
      </c>
      <c r="X350" s="23"/>
      <c r="Y350" s="23"/>
      <c r="Z350" s="23"/>
      <c r="AA350" s="22"/>
      <c r="AB350" s="19"/>
      <c r="AC350" s="19"/>
      <c r="AD350" s="20">
        <f>Table14[[#This Row],[Net Weight of 1 piece in kg]]*X350</f>
        <v>0</v>
      </c>
      <c r="AE350" s="81"/>
      <c r="AF350" s="20">
        <f>(Table14[[#This Row],[Weight of Material 3 in kg]]*Table14[[#This Row],[How much of material 3 is wasted in production? State in % of Material 3]]+Table14[[#This Row],[Weight of Material 3 in kg]])*Table14[[#This Row],[Emission Factor Material 3 in kg CO2-eq/kg]]</f>
        <v>0</v>
      </c>
      <c r="AG350" s="23"/>
      <c r="AH350" s="23"/>
      <c r="AI350" s="23"/>
      <c r="AJ350" s="22"/>
      <c r="AK350" s="19"/>
      <c r="AL350" s="19"/>
      <c r="AM350" s="20">
        <f>Table14[[#This Row],[Net Weight of 1 piece in kg]]*Table14[[#This Row],[Material 4 share of total (combined total of all materials shall equal 100%)]]</f>
        <v>0</v>
      </c>
      <c r="AN350" s="81"/>
      <c r="AO350" s="20">
        <f>(Table14[[#This Row],[Weight of Material 4 in kg]]*Table14[[#This Row],[How much of material 4 is wasted in production? State in % of Material 4]]+Table14[[#This Row],[Weight of Material 4 in kg]])*Table14[[#This Row],[Emission Factor Secondary Material 4 in kg CO2-eq/kg]]</f>
        <v>0</v>
      </c>
      <c r="AP350" s="20">
        <f>Table14[[#This Row],[Emissios Material 1 in kg CO2-eq/pc]]+Table14[[#This Row],[emissions Material 2 in kg CO2-eq/pc]]+Table14[[#This Row],[Emisison of Material 3 in kg CO2-eq/pc]]+Table14[[#This Row],[Emissions of Material 4 in kg CO2-eq/pc]]</f>
        <v>0</v>
      </c>
      <c r="AQ350" s="19"/>
      <c r="AR350" s="19"/>
      <c r="AS350" s="24">
        <f>Table14[[#This Row],[Option 1 Processing: electricity consumption per piece in kwh]]+Table14[[#This Row],[Option 1 Processing: additional prodcution process electricity consumption per piece in kwh]]</f>
        <v>0</v>
      </c>
      <c r="AT350" s="40"/>
      <c r="AU350" s="19"/>
      <c r="AV350" s="41">
        <f>IF(Table14[[#This Row],[Option 2 Processing: Hourly eletricity consumption of process]]="",0,Table14[[#This Row],[Option 2 Processing: Hourly eletricity consumption of process]]/Table14[[#This Row],[Option 2: Pieces per hour]])</f>
        <v>0</v>
      </c>
      <c r="AW350" s="19"/>
      <c r="AX350" s="63"/>
      <c r="AY350" s="19"/>
      <c r="AZ350" s="41">
        <f>(Table14[[#This Row],[Option 1: Total electricity consumption in kwh per piece]]+AV350)*AW350</f>
        <v>0</v>
      </c>
      <c r="BA350" s="42"/>
      <c r="BB350" s="40"/>
      <c r="BC350" s="40"/>
      <c r="BD350" s="23"/>
      <c r="BE350" s="47">
        <f t="shared" si="12"/>
        <v>0</v>
      </c>
      <c r="BF350" s="20" t="e">
        <f t="shared" si="13"/>
        <v>#DIV/0!</v>
      </c>
    </row>
    <row r="351" spans="1:58" x14ac:dyDescent="0.35">
      <c r="A351" s="19"/>
      <c r="B351" s="19"/>
      <c r="C351" s="19"/>
      <c r="D35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1" s="20">
        <f>Table14[[#This Row],[Net Weight of 1 piece in kg]]+Table14[[#This Row],[Waste in kg per piece (please see waste % per material 1-4)]]</f>
        <v>0</v>
      </c>
      <c r="F351" s="21"/>
      <c r="G351" s="21"/>
      <c r="H351" s="21"/>
      <c r="I351" s="22"/>
      <c r="J351" s="19"/>
      <c r="K351" s="19"/>
      <c r="L351" s="20">
        <f>Table14[[#This Row],[Net Weight of 1 piece in kg]]*Table14[[#This Row],[Material 1 share of total (combined total of all materials shall equal 100%)]]</f>
        <v>0</v>
      </c>
      <c r="M351" s="81"/>
      <c r="N351" s="20">
        <f>(Table14[[#This Row],[Weight Material 1 in kg]]+(Table14[[#This Row],[Weight Material 1 in kg]]*Table14[[#This Row],[How much of material 1 is wasted in production? State in % of Material 1]]))*Table14[[#This Row],[Emission Factor Material 1 in kg CO2-eq/kg]]</f>
        <v>0</v>
      </c>
      <c r="O351" s="21"/>
      <c r="P351" s="21"/>
      <c r="Q351" s="21"/>
      <c r="R351" s="22"/>
      <c r="S351" s="19"/>
      <c r="T351" s="19"/>
      <c r="U351" s="20">
        <f>Table14[[#This Row],[Net Weight of 1 piece in kg]]*O351</f>
        <v>0</v>
      </c>
      <c r="V351" s="81"/>
      <c r="W351" s="20">
        <f>(Table14[[#This Row],[Weight of Material 2 in kg]]*Table14[[#This Row],[How much of material 2 is wasted in production? State in % of Material 2]]+Table14[[#This Row],[Weight of Material 2 in kg]])*Table14[[#This Row],[Emission Factor Material 2 kg CO2-eq/kg]]</f>
        <v>0</v>
      </c>
      <c r="X351" s="23"/>
      <c r="Y351" s="23"/>
      <c r="Z351" s="23"/>
      <c r="AA351" s="22"/>
      <c r="AB351" s="19"/>
      <c r="AC351" s="19"/>
      <c r="AD351" s="20">
        <f>Table14[[#This Row],[Net Weight of 1 piece in kg]]*X351</f>
        <v>0</v>
      </c>
      <c r="AE351" s="81"/>
      <c r="AF351" s="20">
        <f>(Table14[[#This Row],[Weight of Material 3 in kg]]*Table14[[#This Row],[How much of material 3 is wasted in production? State in % of Material 3]]+Table14[[#This Row],[Weight of Material 3 in kg]])*Table14[[#This Row],[Emission Factor Material 3 in kg CO2-eq/kg]]</f>
        <v>0</v>
      </c>
      <c r="AG351" s="23"/>
      <c r="AH351" s="23"/>
      <c r="AI351" s="23"/>
      <c r="AJ351" s="22"/>
      <c r="AK351" s="19"/>
      <c r="AL351" s="19"/>
      <c r="AM351" s="20">
        <f>Table14[[#This Row],[Net Weight of 1 piece in kg]]*Table14[[#This Row],[Material 4 share of total (combined total of all materials shall equal 100%)]]</f>
        <v>0</v>
      </c>
      <c r="AN351" s="81"/>
      <c r="AO351" s="20">
        <f>(Table14[[#This Row],[Weight of Material 4 in kg]]*Table14[[#This Row],[How much of material 4 is wasted in production? State in % of Material 4]]+Table14[[#This Row],[Weight of Material 4 in kg]])*Table14[[#This Row],[Emission Factor Secondary Material 4 in kg CO2-eq/kg]]</f>
        <v>0</v>
      </c>
      <c r="AP351" s="20">
        <f>Table14[[#This Row],[Emissios Material 1 in kg CO2-eq/pc]]+Table14[[#This Row],[emissions Material 2 in kg CO2-eq/pc]]+Table14[[#This Row],[Emisison of Material 3 in kg CO2-eq/pc]]+Table14[[#This Row],[Emissions of Material 4 in kg CO2-eq/pc]]</f>
        <v>0</v>
      </c>
      <c r="AQ351" s="19"/>
      <c r="AR351" s="19"/>
      <c r="AS351" s="24">
        <f>Table14[[#This Row],[Option 1 Processing: electricity consumption per piece in kwh]]+Table14[[#This Row],[Option 1 Processing: additional prodcution process electricity consumption per piece in kwh]]</f>
        <v>0</v>
      </c>
      <c r="AT351" s="40"/>
      <c r="AU351" s="19"/>
      <c r="AV351" s="41">
        <f>IF(Table14[[#This Row],[Option 2 Processing: Hourly eletricity consumption of process]]="",0,Table14[[#This Row],[Option 2 Processing: Hourly eletricity consumption of process]]/Table14[[#This Row],[Option 2: Pieces per hour]])</f>
        <v>0</v>
      </c>
      <c r="AW351" s="19"/>
      <c r="AX351" s="63"/>
      <c r="AY351" s="19"/>
      <c r="AZ351" s="41">
        <f>(Table14[[#This Row],[Option 1: Total electricity consumption in kwh per piece]]+AV351)*AW351</f>
        <v>0</v>
      </c>
      <c r="BA351" s="42"/>
      <c r="BB351" s="40"/>
      <c r="BC351" s="40"/>
      <c r="BD351" s="23"/>
      <c r="BE351" s="47">
        <f t="shared" si="12"/>
        <v>0</v>
      </c>
      <c r="BF351" s="20" t="e">
        <f t="shared" si="13"/>
        <v>#DIV/0!</v>
      </c>
    </row>
    <row r="352" spans="1:58" x14ac:dyDescent="0.35">
      <c r="A352" s="19"/>
      <c r="B352" s="19"/>
      <c r="C352" s="19"/>
      <c r="D35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2" s="20">
        <f>Table14[[#This Row],[Net Weight of 1 piece in kg]]+Table14[[#This Row],[Waste in kg per piece (please see waste % per material 1-4)]]</f>
        <v>0</v>
      </c>
      <c r="F352" s="21"/>
      <c r="G352" s="21"/>
      <c r="H352" s="21"/>
      <c r="I352" s="22"/>
      <c r="J352" s="19"/>
      <c r="K352" s="19"/>
      <c r="L352" s="20">
        <f>Table14[[#This Row],[Net Weight of 1 piece in kg]]*Table14[[#This Row],[Material 1 share of total (combined total of all materials shall equal 100%)]]</f>
        <v>0</v>
      </c>
      <c r="M352" s="81"/>
      <c r="N352" s="20">
        <f>(Table14[[#This Row],[Weight Material 1 in kg]]+(Table14[[#This Row],[Weight Material 1 in kg]]*Table14[[#This Row],[How much of material 1 is wasted in production? State in % of Material 1]]))*Table14[[#This Row],[Emission Factor Material 1 in kg CO2-eq/kg]]</f>
        <v>0</v>
      </c>
      <c r="O352" s="21"/>
      <c r="P352" s="21"/>
      <c r="Q352" s="21"/>
      <c r="R352" s="22"/>
      <c r="S352" s="19"/>
      <c r="T352" s="19"/>
      <c r="U352" s="20">
        <f>Table14[[#This Row],[Net Weight of 1 piece in kg]]*O352</f>
        <v>0</v>
      </c>
      <c r="V352" s="81"/>
      <c r="W352" s="20">
        <f>(Table14[[#This Row],[Weight of Material 2 in kg]]*Table14[[#This Row],[How much of material 2 is wasted in production? State in % of Material 2]]+Table14[[#This Row],[Weight of Material 2 in kg]])*Table14[[#This Row],[Emission Factor Material 2 kg CO2-eq/kg]]</f>
        <v>0</v>
      </c>
      <c r="X352" s="23"/>
      <c r="Y352" s="23"/>
      <c r="Z352" s="23"/>
      <c r="AA352" s="22"/>
      <c r="AB352" s="19"/>
      <c r="AC352" s="19"/>
      <c r="AD352" s="20">
        <f>Table14[[#This Row],[Net Weight of 1 piece in kg]]*X352</f>
        <v>0</v>
      </c>
      <c r="AE352" s="81"/>
      <c r="AF352" s="20">
        <f>(Table14[[#This Row],[Weight of Material 3 in kg]]*Table14[[#This Row],[How much of material 3 is wasted in production? State in % of Material 3]]+Table14[[#This Row],[Weight of Material 3 in kg]])*Table14[[#This Row],[Emission Factor Material 3 in kg CO2-eq/kg]]</f>
        <v>0</v>
      </c>
      <c r="AG352" s="23"/>
      <c r="AH352" s="23"/>
      <c r="AI352" s="23"/>
      <c r="AJ352" s="22"/>
      <c r="AK352" s="19"/>
      <c r="AL352" s="19"/>
      <c r="AM352" s="20">
        <f>Table14[[#This Row],[Net Weight of 1 piece in kg]]*Table14[[#This Row],[Material 4 share of total (combined total of all materials shall equal 100%)]]</f>
        <v>0</v>
      </c>
      <c r="AN352" s="81"/>
      <c r="AO352" s="20">
        <f>(Table14[[#This Row],[Weight of Material 4 in kg]]*Table14[[#This Row],[How much of material 4 is wasted in production? State in % of Material 4]]+Table14[[#This Row],[Weight of Material 4 in kg]])*Table14[[#This Row],[Emission Factor Secondary Material 4 in kg CO2-eq/kg]]</f>
        <v>0</v>
      </c>
      <c r="AP352" s="20">
        <f>Table14[[#This Row],[Emissios Material 1 in kg CO2-eq/pc]]+Table14[[#This Row],[emissions Material 2 in kg CO2-eq/pc]]+Table14[[#This Row],[Emisison of Material 3 in kg CO2-eq/pc]]+Table14[[#This Row],[Emissions of Material 4 in kg CO2-eq/pc]]</f>
        <v>0</v>
      </c>
      <c r="AQ352" s="19"/>
      <c r="AR352" s="19"/>
      <c r="AS352" s="24">
        <f>Table14[[#This Row],[Option 1 Processing: electricity consumption per piece in kwh]]+Table14[[#This Row],[Option 1 Processing: additional prodcution process electricity consumption per piece in kwh]]</f>
        <v>0</v>
      </c>
      <c r="AT352" s="40"/>
      <c r="AU352" s="19"/>
      <c r="AV352" s="41">
        <f>IF(Table14[[#This Row],[Option 2 Processing: Hourly eletricity consumption of process]]="",0,Table14[[#This Row],[Option 2 Processing: Hourly eletricity consumption of process]]/Table14[[#This Row],[Option 2: Pieces per hour]])</f>
        <v>0</v>
      </c>
      <c r="AW352" s="19"/>
      <c r="AX352" s="63"/>
      <c r="AY352" s="19"/>
      <c r="AZ352" s="41">
        <f>(Table14[[#This Row],[Option 1: Total electricity consumption in kwh per piece]]+AV352)*AW352</f>
        <v>0</v>
      </c>
      <c r="BA352" s="42"/>
      <c r="BB352" s="40"/>
      <c r="BC352" s="40"/>
      <c r="BD352" s="23"/>
      <c r="BE352" s="47">
        <f t="shared" si="12"/>
        <v>0</v>
      </c>
      <c r="BF352" s="20" t="e">
        <f t="shared" si="13"/>
        <v>#DIV/0!</v>
      </c>
    </row>
    <row r="353" spans="1:58" x14ac:dyDescent="0.35">
      <c r="A353" s="19"/>
      <c r="B353" s="19"/>
      <c r="C353" s="19"/>
      <c r="D35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3" s="20">
        <f>Table14[[#This Row],[Net Weight of 1 piece in kg]]+Table14[[#This Row],[Waste in kg per piece (please see waste % per material 1-4)]]</f>
        <v>0</v>
      </c>
      <c r="F353" s="21"/>
      <c r="G353" s="21"/>
      <c r="H353" s="21"/>
      <c r="I353" s="22"/>
      <c r="J353" s="19"/>
      <c r="K353" s="19"/>
      <c r="L353" s="20">
        <f>Table14[[#This Row],[Net Weight of 1 piece in kg]]*Table14[[#This Row],[Material 1 share of total (combined total of all materials shall equal 100%)]]</f>
        <v>0</v>
      </c>
      <c r="M353" s="81"/>
      <c r="N353" s="20">
        <f>(Table14[[#This Row],[Weight Material 1 in kg]]+(Table14[[#This Row],[Weight Material 1 in kg]]*Table14[[#This Row],[How much of material 1 is wasted in production? State in % of Material 1]]))*Table14[[#This Row],[Emission Factor Material 1 in kg CO2-eq/kg]]</f>
        <v>0</v>
      </c>
      <c r="O353" s="21"/>
      <c r="P353" s="21"/>
      <c r="Q353" s="21"/>
      <c r="R353" s="22"/>
      <c r="S353" s="19"/>
      <c r="T353" s="19"/>
      <c r="U353" s="20">
        <f>Table14[[#This Row],[Net Weight of 1 piece in kg]]*O353</f>
        <v>0</v>
      </c>
      <c r="V353" s="81"/>
      <c r="W353" s="20">
        <f>(Table14[[#This Row],[Weight of Material 2 in kg]]*Table14[[#This Row],[How much of material 2 is wasted in production? State in % of Material 2]]+Table14[[#This Row],[Weight of Material 2 in kg]])*Table14[[#This Row],[Emission Factor Material 2 kg CO2-eq/kg]]</f>
        <v>0</v>
      </c>
      <c r="X353" s="23"/>
      <c r="Y353" s="23"/>
      <c r="Z353" s="23"/>
      <c r="AA353" s="22"/>
      <c r="AB353" s="19"/>
      <c r="AC353" s="19"/>
      <c r="AD353" s="20">
        <f>Table14[[#This Row],[Net Weight of 1 piece in kg]]*X353</f>
        <v>0</v>
      </c>
      <c r="AE353" s="81"/>
      <c r="AF353" s="20">
        <f>(Table14[[#This Row],[Weight of Material 3 in kg]]*Table14[[#This Row],[How much of material 3 is wasted in production? State in % of Material 3]]+Table14[[#This Row],[Weight of Material 3 in kg]])*Table14[[#This Row],[Emission Factor Material 3 in kg CO2-eq/kg]]</f>
        <v>0</v>
      </c>
      <c r="AG353" s="23"/>
      <c r="AH353" s="23"/>
      <c r="AI353" s="23"/>
      <c r="AJ353" s="22"/>
      <c r="AK353" s="19"/>
      <c r="AL353" s="19"/>
      <c r="AM353" s="20">
        <f>Table14[[#This Row],[Net Weight of 1 piece in kg]]*Table14[[#This Row],[Material 4 share of total (combined total of all materials shall equal 100%)]]</f>
        <v>0</v>
      </c>
      <c r="AN353" s="81"/>
      <c r="AO353" s="20">
        <f>(Table14[[#This Row],[Weight of Material 4 in kg]]*Table14[[#This Row],[How much of material 4 is wasted in production? State in % of Material 4]]+Table14[[#This Row],[Weight of Material 4 in kg]])*Table14[[#This Row],[Emission Factor Secondary Material 4 in kg CO2-eq/kg]]</f>
        <v>0</v>
      </c>
      <c r="AP353" s="20">
        <f>Table14[[#This Row],[Emissios Material 1 in kg CO2-eq/pc]]+Table14[[#This Row],[emissions Material 2 in kg CO2-eq/pc]]+Table14[[#This Row],[Emisison of Material 3 in kg CO2-eq/pc]]+Table14[[#This Row],[Emissions of Material 4 in kg CO2-eq/pc]]</f>
        <v>0</v>
      </c>
      <c r="AQ353" s="19"/>
      <c r="AR353" s="19"/>
      <c r="AS353" s="24">
        <f>Table14[[#This Row],[Option 1 Processing: electricity consumption per piece in kwh]]+Table14[[#This Row],[Option 1 Processing: additional prodcution process electricity consumption per piece in kwh]]</f>
        <v>0</v>
      </c>
      <c r="AT353" s="40"/>
      <c r="AU353" s="19"/>
      <c r="AV353" s="41">
        <f>IF(Table14[[#This Row],[Option 2 Processing: Hourly eletricity consumption of process]]="",0,Table14[[#This Row],[Option 2 Processing: Hourly eletricity consumption of process]]/Table14[[#This Row],[Option 2: Pieces per hour]])</f>
        <v>0</v>
      </c>
      <c r="AW353" s="19"/>
      <c r="AX353" s="63"/>
      <c r="AY353" s="19"/>
      <c r="AZ353" s="41">
        <f>(Table14[[#This Row],[Option 1: Total electricity consumption in kwh per piece]]+AV353)*AW353</f>
        <v>0</v>
      </c>
      <c r="BA353" s="42"/>
      <c r="BB353" s="40"/>
      <c r="BC353" s="40"/>
      <c r="BD353" s="23"/>
      <c r="BE353" s="47">
        <f t="shared" si="12"/>
        <v>0</v>
      </c>
      <c r="BF353" s="20" t="e">
        <f t="shared" si="13"/>
        <v>#DIV/0!</v>
      </c>
    </row>
    <row r="354" spans="1:58" x14ac:dyDescent="0.35">
      <c r="A354" s="19"/>
      <c r="B354" s="19"/>
      <c r="C354" s="19"/>
      <c r="D35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4" s="20">
        <f>Table14[[#This Row],[Net Weight of 1 piece in kg]]+Table14[[#This Row],[Waste in kg per piece (please see waste % per material 1-4)]]</f>
        <v>0</v>
      </c>
      <c r="F354" s="21"/>
      <c r="G354" s="21"/>
      <c r="H354" s="21"/>
      <c r="I354" s="22"/>
      <c r="J354" s="19"/>
      <c r="K354" s="19"/>
      <c r="L354" s="20">
        <f>Table14[[#This Row],[Net Weight of 1 piece in kg]]*Table14[[#This Row],[Material 1 share of total (combined total of all materials shall equal 100%)]]</f>
        <v>0</v>
      </c>
      <c r="M354" s="81"/>
      <c r="N354" s="20">
        <f>(Table14[[#This Row],[Weight Material 1 in kg]]+(Table14[[#This Row],[Weight Material 1 in kg]]*Table14[[#This Row],[How much of material 1 is wasted in production? State in % of Material 1]]))*Table14[[#This Row],[Emission Factor Material 1 in kg CO2-eq/kg]]</f>
        <v>0</v>
      </c>
      <c r="O354" s="21"/>
      <c r="P354" s="21"/>
      <c r="Q354" s="21"/>
      <c r="R354" s="22"/>
      <c r="S354" s="19"/>
      <c r="T354" s="19"/>
      <c r="U354" s="20">
        <f>Table14[[#This Row],[Net Weight of 1 piece in kg]]*O354</f>
        <v>0</v>
      </c>
      <c r="V354" s="81"/>
      <c r="W354" s="20">
        <f>(Table14[[#This Row],[Weight of Material 2 in kg]]*Table14[[#This Row],[How much of material 2 is wasted in production? State in % of Material 2]]+Table14[[#This Row],[Weight of Material 2 in kg]])*Table14[[#This Row],[Emission Factor Material 2 kg CO2-eq/kg]]</f>
        <v>0</v>
      </c>
      <c r="X354" s="23"/>
      <c r="Y354" s="23"/>
      <c r="Z354" s="23"/>
      <c r="AA354" s="22"/>
      <c r="AB354" s="19"/>
      <c r="AC354" s="19"/>
      <c r="AD354" s="20">
        <f>Table14[[#This Row],[Net Weight of 1 piece in kg]]*X354</f>
        <v>0</v>
      </c>
      <c r="AE354" s="81"/>
      <c r="AF354" s="20">
        <f>(Table14[[#This Row],[Weight of Material 3 in kg]]*Table14[[#This Row],[How much of material 3 is wasted in production? State in % of Material 3]]+Table14[[#This Row],[Weight of Material 3 in kg]])*Table14[[#This Row],[Emission Factor Material 3 in kg CO2-eq/kg]]</f>
        <v>0</v>
      </c>
      <c r="AG354" s="23"/>
      <c r="AH354" s="23"/>
      <c r="AI354" s="23"/>
      <c r="AJ354" s="22"/>
      <c r="AK354" s="19"/>
      <c r="AL354" s="19"/>
      <c r="AM354" s="20">
        <f>Table14[[#This Row],[Net Weight of 1 piece in kg]]*Table14[[#This Row],[Material 4 share of total (combined total of all materials shall equal 100%)]]</f>
        <v>0</v>
      </c>
      <c r="AN354" s="81"/>
      <c r="AO354" s="20">
        <f>(Table14[[#This Row],[Weight of Material 4 in kg]]*Table14[[#This Row],[How much of material 4 is wasted in production? State in % of Material 4]]+Table14[[#This Row],[Weight of Material 4 in kg]])*Table14[[#This Row],[Emission Factor Secondary Material 4 in kg CO2-eq/kg]]</f>
        <v>0</v>
      </c>
      <c r="AP354" s="20">
        <f>Table14[[#This Row],[Emissios Material 1 in kg CO2-eq/pc]]+Table14[[#This Row],[emissions Material 2 in kg CO2-eq/pc]]+Table14[[#This Row],[Emisison of Material 3 in kg CO2-eq/pc]]+Table14[[#This Row],[Emissions of Material 4 in kg CO2-eq/pc]]</f>
        <v>0</v>
      </c>
      <c r="AQ354" s="19"/>
      <c r="AR354" s="19"/>
      <c r="AS354" s="24">
        <f>Table14[[#This Row],[Option 1 Processing: electricity consumption per piece in kwh]]+Table14[[#This Row],[Option 1 Processing: additional prodcution process electricity consumption per piece in kwh]]</f>
        <v>0</v>
      </c>
      <c r="AT354" s="40"/>
      <c r="AU354" s="19"/>
      <c r="AV354" s="41">
        <f>IF(Table14[[#This Row],[Option 2 Processing: Hourly eletricity consumption of process]]="",0,Table14[[#This Row],[Option 2 Processing: Hourly eletricity consumption of process]]/Table14[[#This Row],[Option 2: Pieces per hour]])</f>
        <v>0</v>
      </c>
      <c r="AW354" s="19"/>
      <c r="AX354" s="63"/>
      <c r="AY354" s="19"/>
      <c r="AZ354" s="41">
        <f>(Table14[[#This Row],[Option 1: Total electricity consumption in kwh per piece]]+AV354)*AW354</f>
        <v>0</v>
      </c>
      <c r="BA354" s="42"/>
      <c r="BB354" s="40"/>
      <c r="BC354" s="40"/>
      <c r="BD354" s="23"/>
      <c r="BE354" s="47">
        <f t="shared" si="12"/>
        <v>0</v>
      </c>
      <c r="BF354" s="20" t="e">
        <f t="shared" si="13"/>
        <v>#DIV/0!</v>
      </c>
    </row>
    <row r="355" spans="1:58" x14ac:dyDescent="0.35">
      <c r="A355" s="19"/>
      <c r="B355" s="19"/>
      <c r="C355" s="19"/>
      <c r="D35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5" s="20">
        <f>Table14[[#This Row],[Net Weight of 1 piece in kg]]+Table14[[#This Row],[Waste in kg per piece (please see waste % per material 1-4)]]</f>
        <v>0</v>
      </c>
      <c r="F355" s="21"/>
      <c r="G355" s="21"/>
      <c r="H355" s="21"/>
      <c r="I355" s="22"/>
      <c r="J355" s="19"/>
      <c r="K355" s="19"/>
      <c r="L355" s="20">
        <f>Table14[[#This Row],[Net Weight of 1 piece in kg]]*Table14[[#This Row],[Material 1 share of total (combined total of all materials shall equal 100%)]]</f>
        <v>0</v>
      </c>
      <c r="M355" s="81"/>
      <c r="N355" s="20">
        <f>(Table14[[#This Row],[Weight Material 1 in kg]]+(Table14[[#This Row],[Weight Material 1 in kg]]*Table14[[#This Row],[How much of material 1 is wasted in production? State in % of Material 1]]))*Table14[[#This Row],[Emission Factor Material 1 in kg CO2-eq/kg]]</f>
        <v>0</v>
      </c>
      <c r="O355" s="21"/>
      <c r="P355" s="21"/>
      <c r="Q355" s="21"/>
      <c r="R355" s="22"/>
      <c r="S355" s="19"/>
      <c r="T355" s="19"/>
      <c r="U355" s="20">
        <f>Table14[[#This Row],[Net Weight of 1 piece in kg]]*O355</f>
        <v>0</v>
      </c>
      <c r="V355" s="81"/>
      <c r="W355" s="20">
        <f>(Table14[[#This Row],[Weight of Material 2 in kg]]*Table14[[#This Row],[How much of material 2 is wasted in production? State in % of Material 2]]+Table14[[#This Row],[Weight of Material 2 in kg]])*Table14[[#This Row],[Emission Factor Material 2 kg CO2-eq/kg]]</f>
        <v>0</v>
      </c>
      <c r="X355" s="23"/>
      <c r="Y355" s="23"/>
      <c r="Z355" s="23"/>
      <c r="AA355" s="22"/>
      <c r="AB355" s="19"/>
      <c r="AC355" s="19"/>
      <c r="AD355" s="20">
        <f>Table14[[#This Row],[Net Weight of 1 piece in kg]]*X355</f>
        <v>0</v>
      </c>
      <c r="AE355" s="81"/>
      <c r="AF355" s="20">
        <f>(Table14[[#This Row],[Weight of Material 3 in kg]]*Table14[[#This Row],[How much of material 3 is wasted in production? State in % of Material 3]]+Table14[[#This Row],[Weight of Material 3 in kg]])*Table14[[#This Row],[Emission Factor Material 3 in kg CO2-eq/kg]]</f>
        <v>0</v>
      </c>
      <c r="AG355" s="23"/>
      <c r="AH355" s="23"/>
      <c r="AI355" s="23"/>
      <c r="AJ355" s="22"/>
      <c r="AK355" s="19"/>
      <c r="AL355" s="19"/>
      <c r="AM355" s="20">
        <f>Table14[[#This Row],[Net Weight of 1 piece in kg]]*Table14[[#This Row],[Material 4 share of total (combined total of all materials shall equal 100%)]]</f>
        <v>0</v>
      </c>
      <c r="AN355" s="81"/>
      <c r="AO355" s="20">
        <f>(Table14[[#This Row],[Weight of Material 4 in kg]]*Table14[[#This Row],[How much of material 4 is wasted in production? State in % of Material 4]]+Table14[[#This Row],[Weight of Material 4 in kg]])*Table14[[#This Row],[Emission Factor Secondary Material 4 in kg CO2-eq/kg]]</f>
        <v>0</v>
      </c>
      <c r="AP355" s="20">
        <f>Table14[[#This Row],[Emissios Material 1 in kg CO2-eq/pc]]+Table14[[#This Row],[emissions Material 2 in kg CO2-eq/pc]]+Table14[[#This Row],[Emisison of Material 3 in kg CO2-eq/pc]]+Table14[[#This Row],[Emissions of Material 4 in kg CO2-eq/pc]]</f>
        <v>0</v>
      </c>
      <c r="AQ355" s="19"/>
      <c r="AR355" s="19"/>
      <c r="AS355" s="24">
        <f>Table14[[#This Row],[Option 1 Processing: electricity consumption per piece in kwh]]+Table14[[#This Row],[Option 1 Processing: additional prodcution process electricity consumption per piece in kwh]]</f>
        <v>0</v>
      </c>
      <c r="AT355" s="40"/>
      <c r="AU355" s="19"/>
      <c r="AV355" s="41">
        <f>IF(Table14[[#This Row],[Option 2 Processing: Hourly eletricity consumption of process]]="",0,Table14[[#This Row],[Option 2 Processing: Hourly eletricity consumption of process]]/Table14[[#This Row],[Option 2: Pieces per hour]])</f>
        <v>0</v>
      </c>
      <c r="AW355" s="19"/>
      <c r="AX355" s="63"/>
      <c r="AY355" s="19"/>
      <c r="AZ355" s="41">
        <f>(Table14[[#This Row],[Option 1: Total electricity consumption in kwh per piece]]+AV355)*AW355</f>
        <v>0</v>
      </c>
      <c r="BA355" s="42"/>
      <c r="BB355" s="40"/>
      <c r="BC355" s="40"/>
      <c r="BD355" s="23"/>
      <c r="BE355" s="47">
        <f t="shared" si="12"/>
        <v>0</v>
      </c>
      <c r="BF355" s="20" t="e">
        <f t="shared" si="13"/>
        <v>#DIV/0!</v>
      </c>
    </row>
    <row r="356" spans="1:58" x14ac:dyDescent="0.35">
      <c r="A356" s="19"/>
      <c r="B356" s="19"/>
      <c r="C356" s="19"/>
      <c r="D35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6" s="20">
        <f>Table14[[#This Row],[Net Weight of 1 piece in kg]]+Table14[[#This Row],[Waste in kg per piece (please see waste % per material 1-4)]]</f>
        <v>0</v>
      </c>
      <c r="F356" s="21"/>
      <c r="G356" s="21"/>
      <c r="H356" s="21"/>
      <c r="I356" s="22"/>
      <c r="J356" s="19"/>
      <c r="K356" s="19"/>
      <c r="L356" s="20">
        <f>Table14[[#This Row],[Net Weight of 1 piece in kg]]*Table14[[#This Row],[Material 1 share of total (combined total of all materials shall equal 100%)]]</f>
        <v>0</v>
      </c>
      <c r="M356" s="81"/>
      <c r="N356" s="20">
        <f>(Table14[[#This Row],[Weight Material 1 in kg]]+(Table14[[#This Row],[Weight Material 1 in kg]]*Table14[[#This Row],[How much of material 1 is wasted in production? State in % of Material 1]]))*Table14[[#This Row],[Emission Factor Material 1 in kg CO2-eq/kg]]</f>
        <v>0</v>
      </c>
      <c r="O356" s="21"/>
      <c r="P356" s="21"/>
      <c r="Q356" s="21"/>
      <c r="R356" s="22"/>
      <c r="S356" s="19"/>
      <c r="T356" s="19"/>
      <c r="U356" s="20">
        <f>Table14[[#This Row],[Net Weight of 1 piece in kg]]*O356</f>
        <v>0</v>
      </c>
      <c r="V356" s="81"/>
      <c r="W356" s="20">
        <f>(Table14[[#This Row],[Weight of Material 2 in kg]]*Table14[[#This Row],[How much of material 2 is wasted in production? State in % of Material 2]]+Table14[[#This Row],[Weight of Material 2 in kg]])*Table14[[#This Row],[Emission Factor Material 2 kg CO2-eq/kg]]</f>
        <v>0</v>
      </c>
      <c r="X356" s="23"/>
      <c r="Y356" s="23"/>
      <c r="Z356" s="23"/>
      <c r="AA356" s="22"/>
      <c r="AB356" s="19"/>
      <c r="AC356" s="19"/>
      <c r="AD356" s="20">
        <f>Table14[[#This Row],[Net Weight of 1 piece in kg]]*X356</f>
        <v>0</v>
      </c>
      <c r="AE356" s="81"/>
      <c r="AF356" s="20">
        <f>(Table14[[#This Row],[Weight of Material 3 in kg]]*Table14[[#This Row],[How much of material 3 is wasted in production? State in % of Material 3]]+Table14[[#This Row],[Weight of Material 3 in kg]])*Table14[[#This Row],[Emission Factor Material 3 in kg CO2-eq/kg]]</f>
        <v>0</v>
      </c>
      <c r="AG356" s="23"/>
      <c r="AH356" s="23"/>
      <c r="AI356" s="23"/>
      <c r="AJ356" s="22"/>
      <c r="AK356" s="19"/>
      <c r="AL356" s="19"/>
      <c r="AM356" s="20">
        <f>Table14[[#This Row],[Net Weight of 1 piece in kg]]*Table14[[#This Row],[Material 4 share of total (combined total of all materials shall equal 100%)]]</f>
        <v>0</v>
      </c>
      <c r="AN356" s="81"/>
      <c r="AO356" s="20">
        <f>(Table14[[#This Row],[Weight of Material 4 in kg]]*Table14[[#This Row],[How much of material 4 is wasted in production? State in % of Material 4]]+Table14[[#This Row],[Weight of Material 4 in kg]])*Table14[[#This Row],[Emission Factor Secondary Material 4 in kg CO2-eq/kg]]</f>
        <v>0</v>
      </c>
      <c r="AP356" s="20">
        <f>Table14[[#This Row],[Emissios Material 1 in kg CO2-eq/pc]]+Table14[[#This Row],[emissions Material 2 in kg CO2-eq/pc]]+Table14[[#This Row],[Emisison of Material 3 in kg CO2-eq/pc]]+Table14[[#This Row],[Emissions of Material 4 in kg CO2-eq/pc]]</f>
        <v>0</v>
      </c>
      <c r="AQ356" s="19"/>
      <c r="AR356" s="19"/>
      <c r="AS356" s="24">
        <f>Table14[[#This Row],[Option 1 Processing: electricity consumption per piece in kwh]]+Table14[[#This Row],[Option 1 Processing: additional prodcution process electricity consumption per piece in kwh]]</f>
        <v>0</v>
      </c>
      <c r="AT356" s="40"/>
      <c r="AU356" s="19"/>
      <c r="AV356" s="41">
        <f>IF(Table14[[#This Row],[Option 2 Processing: Hourly eletricity consumption of process]]="",0,Table14[[#This Row],[Option 2 Processing: Hourly eletricity consumption of process]]/Table14[[#This Row],[Option 2: Pieces per hour]])</f>
        <v>0</v>
      </c>
      <c r="AW356" s="19"/>
      <c r="AX356" s="63"/>
      <c r="AY356" s="19"/>
      <c r="AZ356" s="41">
        <f>(Table14[[#This Row],[Option 1: Total electricity consumption in kwh per piece]]+AV356)*AW356</f>
        <v>0</v>
      </c>
      <c r="BA356" s="42"/>
      <c r="BB356" s="40"/>
      <c r="BC356" s="40"/>
      <c r="BD356" s="23"/>
      <c r="BE356" s="47">
        <f t="shared" si="12"/>
        <v>0</v>
      </c>
      <c r="BF356" s="20" t="e">
        <f t="shared" si="13"/>
        <v>#DIV/0!</v>
      </c>
    </row>
    <row r="357" spans="1:58" x14ac:dyDescent="0.35">
      <c r="A357" s="19"/>
      <c r="B357" s="19"/>
      <c r="C357" s="19"/>
      <c r="D35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7" s="20">
        <f>Table14[[#This Row],[Net Weight of 1 piece in kg]]+Table14[[#This Row],[Waste in kg per piece (please see waste % per material 1-4)]]</f>
        <v>0</v>
      </c>
      <c r="F357" s="21"/>
      <c r="G357" s="21"/>
      <c r="H357" s="21"/>
      <c r="I357" s="22"/>
      <c r="J357" s="19"/>
      <c r="K357" s="19"/>
      <c r="L357" s="20">
        <f>Table14[[#This Row],[Net Weight of 1 piece in kg]]*Table14[[#This Row],[Material 1 share of total (combined total of all materials shall equal 100%)]]</f>
        <v>0</v>
      </c>
      <c r="M357" s="81"/>
      <c r="N357" s="20">
        <f>(Table14[[#This Row],[Weight Material 1 in kg]]+(Table14[[#This Row],[Weight Material 1 in kg]]*Table14[[#This Row],[How much of material 1 is wasted in production? State in % of Material 1]]))*Table14[[#This Row],[Emission Factor Material 1 in kg CO2-eq/kg]]</f>
        <v>0</v>
      </c>
      <c r="O357" s="21"/>
      <c r="P357" s="21"/>
      <c r="Q357" s="21"/>
      <c r="R357" s="22"/>
      <c r="S357" s="19"/>
      <c r="T357" s="19"/>
      <c r="U357" s="20">
        <f>Table14[[#This Row],[Net Weight of 1 piece in kg]]*O357</f>
        <v>0</v>
      </c>
      <c r="V357" s="81"/>
      <c r="W357" s="20">
        <f>(Table14[[#This Row],[Weight of Material 2 in kg]]*Table14[[#This Row],[How much of material 2 is wasted in production? State in % of Material 2]]+Table14[[#This Row],[Weight of Material 2 in kg]])*Table14[[#This Row],[Emission Factor Material 2 kg CO2-eq/kg]]</f>
        <v>0</v>
      </c>
      <c r="X357" s="23"/>
      <c r="Y357" s="23"/>
      <c r="Z357" s="23"/>
      <c r="AA357" s="22"/>
      <c r="AB357" s="19"/>
      <c r="AC357" s="19"/>
      <c r="AD357" s="20">
        <f>Table14[[#This Row],[Net Weight of 1 piece in kg]]*X357</f>
        <v>0</v>
      </c>
      <c r="AE357" s="81"/>
      <c r="AF357" s="20">
        <f>(Table14[[#This Row],[Weight of Material 3 in kg]]*Table14[[#This Row],[How much of material 3 is wasted in production? State in % of Material 3]]+Table14[[#This Row],[Weight of Material 3 in kg]])*Table14[[#This Row],[Emission Factor Material 3 in kg CO2-eq/kg]]</f>
        <v>0</v>
      </c>
      <c r="AG357" s="23"/>
      <c r="AH357" s="23"/>
      <c r="AI357" s="23"/>
      <c r="AJ357" s="22"/>
      <c r="AK357" s="19"/>
      <c r="AL357" s="19"/>
      <c r="AM357" s="20">
        <f>Table14[[#This Row],[Net Weight of 1 piece in kg]]*Table14[[#This Row],[Material 4 share of total (combined total of all materials shall equal 100%)]]</f>
        <v>0</v>
      </c>
      <c r="AN357" s="81"/>
      <c r="AO357" s="20">
        <f>(Table14[[#This Row],[Weight of Material 4 in kg]]*Table14[[#This Row],[How much of material 4 is wasted in production? State in % of Material 4]]+Table14[[#This Row],[Weight of Material 4 in kg]])*Table14[[#This Row],[Emission Factor Secondary Material 4 in kg CO2-eq/kg]]</f>
        <v>0</v>
      </c>
      <c r="AP357" s="20">
        <f>Table14[[#This Row],[Emissios Material 1 in kg CO2-eq/pc]]+Table14[[#This Row],[emissions Material 2 in kg CO2-eq/pc]]+Table14[[#This Row],[Emisison of Material 3 in kg CO2-eq/pc]]+Table14[[#This Row],[Emissions of Material 4 in kg CO2-eq/pc]]</f>
        <v>0</v>
      </c>
      <c r="AQ357" s="19"/>
      <c r="AR357" s="19"/>
      <c r="AS357" s="24">
        <f>Table14[[#This Row],[Option 1 Processing: electricity consumption per piece in kwh]]+Table14[[#This Row],[Option 1 Processing: additional prodcution process electricity consumption per piece in kwh]]</f>
        <v>0</v>
      </c>
      <c r="AT357" s="40"/>
      <c r="AU357" s="19"/>
      <c r="AV357" s="41">
        <f>IF(Table14[[#This Row],[Option 2 Processing: Hourly eletricity consumption of process]]="",0,Table14[[#This Row],[Option 2 Processing: Hourly eletricity consumption of process]]/Table14[[#This Row],[Option 2: Pieces per hour]])</f>
        <v>0</v>
      </c>
      <c r="AW357" s="19"/>
      <c r="AX357" s="63"/>
      <c r="AY357" s="19"/>
      <c r="AZ357" s="41">
        <f>(Table14[[#This Row],[Option 1: Total electricity consumption in kwh per piece]]+AV357)*AW357</f>
        <v>0</v>
      </c>
      <c r="BA357" s="42"/>
      <c r="BB357" s="40"/>
      <c r="BC357" s="40"/>
      <c r="BD357" s="23"/>
      <c r="BE357" s="47">
        <f t="shared" si="12"/>
        <v>0</v>
      </c>
      <c r="BF357" s="20" t="e">
        <f t="shared" si="13"/>
        <v>#DIV/0!</v>
      </c>
    </row>
    <row r="358" spans="1:58" x14ac:dyDescent="0.35">
      <c r="A358" s="19"/>
      <c r="B358" s="19"/>
      <c r="C358" s="19"/>
      <c r="D35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8" s="20">
        <f>Table14[[#This Row],[Net Weight of 1 piece in kg]]+Table14[[#This Row],[Waste in kg per piece (please see waste % per material 1-4)]]</f>
        <v>0</v>
      </c>
      <c r="F358" s="21"/>
      <c r="G358" s="21"/>
      <c r="H358" s="21"/>
      <c r="I358" s="22"/>
      <c r="J358" s="19"/>
      <c r="K358" s="19"/>
      <c r="L358" s="20">
        <f>Table14[[#This Row],[Net Weight of 1 piece in kg]]*Table14[[#This Row],[Material 1 share of total (combined total of all materials shall equal 100%)]]</f>
        <v>0</v>
      </c>
      <c r="M358" s="81"/>
      <c r="N358" s="20">
        <f>(Table14[[#This Row],[Weight Material 1 in kg]]+(Table14[[#This Row],[Weight Material 1 in kg]]*Table14[[#This Row],[How much of material 1 is wasted in production? State in % of Material 1]]))*Table14[[#This Row],[Emission Factor Material 1 in kg CO2-eq/kg]]</f>
        <v>0</v>
      </c>
      <c r="O358" s="21"/>
      <c r="P358" s="21"/>
      <c r="Q358" s="21"/>
      <c r="R358" s="22"/>
      <c r="S358" s="19"/>
      <c r="T358" s="19"/>
      <c r="U358" s="20">
        <f>Table14[[#This Row],[Net Weight of 1 piece in kg]]*O358</f>
        <v>0</v>
      </c>
      <c r="V358" s="81"/>
      <c r="W358" s="20">
        <f>(Table14[[#This Row],[Weight of Material 2 in kg]]*Table14[[#This Row],[How much of material 2 is wasted in production? State in % of Material 2]]+Table14[[#This Row],[Weight of Material 2 in kg]])*Table14[[#This Row],[Emission Factor Material 2 kg CO2-eq/kg]]</f>
        <v>0</v>
      </c>
      <c r="X358" s="23"/>
      <c r="Y358" s="23"/>
      <c r="Z358" s="23"/>
      <c r="AA358" s="22"/>
      <c r="AB358" s="19"/>
      <c r="AC358" s="19"/>
      <c r="AD358" s="20">
        <f>Table14[[#This Row],[Net Weight of 1 piece in kg]]*X358</f>
        <v>0</v>
      </c>
      <c r="AE358" s="81"/>
      <c r="AF358" s="20">
        <f>(Table14[[#This Row],[Weight of Material 3 in kg]]*Table14[[#This Row],[How much of material 3 is wasted in production? State in % of Material 3]]+Table14[[#This Row],[Weight of Material 3 in kg]])*Table14[[#This Row],[Emission Factor Material 3 in kg CO2-eq/kg]]</f>
        <v>0</v>
      </c>
      <c r="AG358" s="23"/>
      <c r="AH358" s="23"/>
      <c r="AI358" s="23"/>
      <c r="AJ358" s="22"/>
      <c r="AK358" s="19"/>
      <c r="AL358" s="19"/>
      <c r="AM358" s="20">
        <f>Table14[[#This Row],[Net Weight of 1 piece in kg]]*Table14[[#This Row],[Material 4 share of total (combined total of all materials shall equal 100%)]]</f>
        <v>0</v>
      </c>
      <c r="AN358" s="81"/>
      <c r="AO358" s="20">
        <f>(Table14[[#This Row],[Weight of Material 4 in kg]]*Table14[[#This Row],[How much of material 4 is wasted in production? State in % of Material 4]]+Table14[[#This Row],[Weight of Material 4 in kg]])*Table14[[#This Row],[Emission Factor Secondary Material 4 in kg CO2-eq/kg]]</f>
        <v>0</v>
      </c>
      <c r="AP358" s="20">
        <f>Table14[[#This Row],[Emissios Material 1 in kg CO2-eq/pc]]+Table14[[#This Row],[emissions Material 2 in kg CO2-eq/pc]]+Table14[[#This Row],[Emisison of Material 3 in kg CO2-eq/pc]]+Table14[[#This Row],[Emissions of Material 4 in kg CO2-eq/pc]]</f>
        <v>0</v>
      </c>
      <c r="AQ358" s="19"/>
      <c r="AR358" s="19"/>
      <c r="AS358" s="24">
        <f>Table14[[#This Row],[Option 1 Processing: electricity consumption per piece in kwh]]+Table14[[#This Row],[Option 1 Processing: additional prodcution process electricity consumption per piece in kwh]]</f>
        <v>0</v>
      </c>
      <c r="AT358" s="40"/>
      <c r="AU358" s="19"/>
      <c r="AV358" s="41">
        <f>IF(Table14[[#This Row],[Option 2 Processing: Hourly eletricity consumption of process]]="",0,Table14[[#This Row],[Option 2 Processing: Hourly eletricity consumption of process]]/Table14[[#This Row],[Option 2: Pieces per hour]])</f>
        <v>0</v>
      </c>
      <c r="AW358" s="19"/>
      <c r="AX358" s="63"/>
      <c r="AY358" s="19"/>
      <c r="AZ358" s="41">
        <f>(Table14[[#This Row],[Option 1: Total electricity consumption in kwh per piece]]+AV358)*AW358</f>
        <v>0</v>
      </c>
      <c r="BA358" s="42"/>
      <c r="BB358" s="40"/>
      <c r="BC358" s="40"/>
      <c r="BD358" s="23"/>
      <c r="BE358" s="47">
        <f t="shared" si="12"/>
        <v>0</v>
      </c>
      <c r="BF358" s="20" t="e">
        <f t="shared" si="13"/>
        <v>#DIV/0!</v>
      </c>
    </row>
    <row r="359" spans="1:58" x14ac:dyDescent="0.35">
      <c r="A359" s="19"/>
      <c r="B359" s="19"/>
      <c r="C359" s="19"/>
      <c r="D35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9" s="20">
        <f>Table14[[#This Row],[Net Weight of 1 piece in kg]]+Table14[[#This Row],[Waste in kg per piece (please see waste % per material 1-4)]]</f>
        <v>0</v>
      </c>
      <c r="F359" s="21"/>
      <c r="G359" s="21"/>
      <c r="H359" s="21"/>
      <c r="I359" s="22"/>
      <c r="J359" s="19"/>
      <c r="K359" s="19"/>
      <c r="L359" s="20">
        <f>Table14[[#This Row],[Net Weight of 1 piece in kg]]*Table14[[#This Row],[Material 1 share of total (combined total of all materials shall equal 100%)]]</f>
        <v>0</v>
      </c>
      <c r="M359" s="81"/>
      <c r="N359" s="20">
        <f>(Table14[[#This Row],[Weight Material 1 in kg]]+(Table14[[#This Row],[Weight Material 1 in kg]]*Table14[[#This Row],[How much of material 1 is wasted in production? State in % of Material 1]]))*Table14[[#This Row],[Emission Factor Material 1 in kg CO2-eq/kg]]</f>
        <v>0</v>
      </c>
      <c r="O359" s="21"/>
      <c r="P359" s="21"/>
      <c r="Q359" s="21"/>
      <c r="R359" s="22"/>
      <c r="S359" s="19"/>
      <c r="T359" s="19"/>
      <c r="U359" s="20">
        <f>Table14[[#This Row],[Net Weight of 1 piece in kg]]*O359</f>
        <v>0</v>
      </c>
      <c r="V359" s="81"/>
      <c r="W359" s="20">
        <f>(Table14[[#This Row],[Weight of Material 2 in kg]]*Table14[[#This Row],[How much of material 2 is wasted in production? State in % of Material 2]]+Table14[[#This Row],[Weight of Material 2 in kg]])*Table14[[#This Row],[Emission Factor Material 2 kg CO2-eq/kg]]</f>
        <v>0</v>
      </c>
      <c r="X359" s="23"/>
      <c r="Y359" s="23"/>
      <c r="Z359" s="23"/>
      <c r="AA359" s="22"/>
      <c r="AB359" s="19"/>
      <c r="AC359" s="19"/>
      <c r="AD359" s="20">
        <f>Table14[[#This Row],[Net Weight of 1 piece in kg]]*X359</f>
        <v>0</v>
      </c>
      <c r="AE359" s="81"/>
      <c r="AF359" s="20">
        <f>(Table14[[#This Row],[Weight of Material 3 in kg]]*Table14[[#This Row],[How much of material 3 is wasted in production? State in % of Material 3]]+Table14[[#This Row],[Weight of Material 3 in kg]])*Table14[[#This Row],[Emission Factor Material 3 in kg CO2-eq/kg]]</f>
        <v>0</v>
      </c>
      <c r="AG359" s="23"/>
      <c r="AH359" s="23"/>
      <c r="AI359" s="23"/>
      <c r="AJ359" s="22"/>
      <c r="AK359" s="19"/>
      <c r="AL359" s="19"/>
      <c r="AM359" s="20">
        <f>Table14[[#This Row],[Net Weight of 1 piece in kg]]*Table14[[#This Row],[Material 4 share of total (combined total of all materials shall equal 100%)]]</f>
        <v>0</v>
      </c>
      <c r="AN359" s="81"/>
      <c r="AO359" s="20">
        <f>(Table14[[#This Row],[Weight of Material 4 in kg]]*Table14[[#This Row],[How much of material 4 is wasted in production? State in % of Material 4]]+Table14[[#This Row],[Weight of Material 4 in kg]])*Table14[[#This Row],[Emission Factor Secondary Material 4 in kg CO2-eq/kg]]</f>
        <v>0</v>
      </c>
      <c r="AP359" s="20">
        <f>Table14[[#This Row],[Emissios Material 1 in kg CO2-eq/pc]]+Table14[[#This Row],[emissions Material 2 in kg CO2-eq/pc]]+Table14[[#This Row],[Emisison of Material 3 in kg CO2-eq/pc]]+Table14[[#This Row],[Emissions of Material 4 in kg CO2-eq/pc]]</f>
        <v>0</v>
      </c>
      <c r="AQ359" s="19"/>
      <c r="AR359" s="19"/>
      <c r="AS359" s="24">
        <f>Table14[[#This Row],[Option 1 Processing: electricity consumption per piece in kwh]]+Table14[[#This Row],[Option 1 Processing: additional prodcution process electricity consumption per piece in kwh]]</f>
        <v>0</v>
      </c>
      <c r="AT359" s="40"/>
      <c r="AU359" s="19"/>
      <c r="AV359" s="41">
        <f>IF(Table14[[#This Row],[Option 2 Processing: Hourly eletricity consumption of process]]="",0,Table14[[#This Row],[Option 2 Processing: Hourly eletricity consumption of process]]/Table14[[#This Row],[Option 2: Pieces per hour]])</f>
        <v>0</v>
      </c>
      <c r="AW359" s="19"/>
      <c r="AX359" s="63"/>
      <c r="AY359" s="19"/>
      <c r="AZ359" s="41">
        <f>(Table14[[#This Row],[Option 1: Total electricity consumption in kwh per piece]]+AV359)*AW359</f>
        <v>0</v>
      </c>
      <c r="BA359" s="42"/>
      <c r="BB359" s="40"/>
      <c r="BC359" s="40"/>
      <c r="BD359" s="23"/>
      <c r="BE359" s="47">
        <f t="shared" si="12"/>
        <v>0</v>
      </c>
      <c r="BF359" s="20" t="e">
        <f t="shared" si="13"/>
        <v>#DIV/0!</v>
      </c>
    </row>
    <row r="360" spans="1:58" x14ac:dyDescent="0.35">
      <c r="A360" s="19"/>
      <c r="B360" s="19"/>
      <c r="C360" s="19"/>
      <c r="D36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0" s="20">
        <f>Table14[[#This Row],[Net Weight of 1 piece in kg]]+Table14[[#This Row],[Waste in kg per piece (please see waste % per material 1-4)]]</f>
        <v>0</v>
      </c>
      <c r="F360" s="21"/>
      <c r="G360" s="21"/>
      <c r="H360" s="21"/>
      <c r="I360" s="22"/>
      <c r="J360" s="19"/>
      <c r="K360" s="19"/>
      <c r="L360" s="20">
        <f>Table14[[#This Row],[Net Weight of 1 piece in kg]]*Table14[[#This Row],[Material 1 share of total (combined total of all materials shall equal 100%)]]</f>
        <v>0</v>
      </c>
      <c r="M360" s="81"/>
      <c r="N360" s="20">
        <f>(Table14[[#This Row],[Weight Material 1 in kg]]+(Table14[[#This Row],[Weight Material 1 in kg]]*Table14[[#This Row],[How much of material 1 is wasted in production? State in % of Material 1]]))*Table14[[#This Row],[Emission Factor Material 1 in kg CO2-eq/kg]]</f>
        <v>0</v>
      </c>
      <c r="O360" s="21"/>
      <c r="P360" s="21"/>
      <c r="Q360" s="21"/>
      <c r="R360" s="22"/>
      <c r="S360" s="19"/>
      <c r="T360" s="19"/>
      <c r="U360" s="20">
        <f>Table14[[#This Row],[Net Weight of 1 piece in kg]]*O360</f>
        <v>0</v>
      </c>
      <c r="V360" s="81"/>
      <c r="W360" s="20">
        <f>(Table14[[#This Row],[Weight of Material 2 in kg]]*Table14[[#This Row],[How much of material 2 is wasted in production? State in % of Material 2]]+Table14[[#This Row],[Weight of Material 2 in kg]])*Table14[[#This Row],[Emission Factor Material 2 kg CO2-eq/kg]]</f>
        <v>0</v>
      </c>
      <c r="X360" s="23"/>
      <c r="Y360" s="23"/>
      <c r="Z360" s="23"/>
      <c r="AA360" s="22"/>
      <c r="AB360" s="19"/>
      <c r="AC360" s="19"/>
      <c r="AD360" s="20">
        <f>Table14[[#This Row],[Net Weight of 1 piece in kg]]*X360</f>
        <v>0</v>
      </c>
      <c r="AE360" s="81"/>
      <c r="AF360" s="20">
        <f>(Table14[[#This Row],[Weight of Material 3 in kg]]*Table14[[#This Row],[How much of material 3 is wasted in production? State in % of Material 3]]+Table14[[#This Row],[Weight of Material 3 in kg]])*Table14[[#This Row],[Emission Factor Material 3 in kg CO2-eq/kg]]</f>
        <v>0</v>
      </c>
      <c r="AG360" s="23"/>
      <c r="AH360" s="23"/>
      <c r="AI360" s="23"/>
      <c r="AJ360" s="22"/>
      <c r="AK360" s="19"/>
      <c r="AL360" s="19"/>
      <c r="AM360" s="20">
        <f>Table14[[#This Row],[Net Weight of 1 piece in kg]]*Table14[[#This Row],[Material 4 share of total (combined total of all materials shall equal 100%)]]</f>
        <v>0</v>
      </c>
      <c r="AN360" s="81"/>
      <c r="AO360" s="20">
        <f>(Table14[[#This Row],[Weight of Material 4 in kg]]*Table14[[#This Row],[How much of material 4 is wasted in production? State in % of Material 4]]+Table14[[#This Row],[Weight of Material 4 in kg]])*Table14[[#This Row],[Emission Factor Secondary Material 4 in kg CO2-eq/kg]]</f>
        <v>0</v>
      </c>
      <c r="AP360" s="20">
        <f>Table14[[#This Row],[Emissios Material 1 in kg CO2-eq/pc]]+Table14[[#This Row],[emissions Material 2 in kg CO2-eq/pc]]+Table14[[#This Row],[Emisison of Material 3 in kg CO2-eq/pc]]+Table14[[#This Row],[Emissions of Material 4 in kg CO2-eq/pc]]</f>
        <v>0</v>
      </c>
      <c r="AQ360" s="19"/>
      <c r="AR360" s="19"/>
      <c r="AS360" s="24">
        <f>Table14[[#This Row],[Option 1 Processing: electricity consumption per piece in kwh]]+Table14[[#This Row],[Option 1 Processing: additional prodcution process electricity consumption per piece in kwh]]</f>
        <v>0</v>
      </c>
      <c r="AT360" s="40"/>
      <c r="AU360" s="19"/>
      <c r="AV360" s="41">
        <f>IF(Table14[[#This Row],[Option 2 Processing: Hourly eletricity consumption of process]]="",0,Table14[[#This Row],[Option 2 Processing: Hourly eletricity consumption of process]]/Table14[[#This Row],[Option 2: Pieces per hour]])</f>
        <v>0</v>
      </c>
      <c r="AW360" s="19"/>
      <c r="AX360" s="63"/>
      <c r="AY360" s="19"/>
      <c r="AZ360" s="41">
        <f>(Table14[[#This Row],[Option 1: Total electricity consumption in kwh per piece]]+AV360)*AW360</f>
        <v>0</v>
      </c>
      <c r="BA360" s="42"/>
      <c r="BB360" s="40"/>
      <c r="BC360" s="40"/>
      <c r="BD360" s="23"/>
      <c r="BE360" s="47">
        <f t="shared" si="12"/>
        <v>0</v>
      </c>
      <c r="BF360" s="20" t="e">
        <f t="shared" si="13"/>
        <v>#DIV/0!</v>
      </c>
    </row>
    <row r="361" spans="1:58" x14ac:dyDescent="0.35">
      <c r="A361" s="19"/>
      <c r="B361" s="19"/>
      <c r="C361" s="19"/>
      <c r="D36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1" s="20">
        <f>Table14[[#This Row],[Net Weight of 1 piece in kg]]+Table14[[#This Row],[Waste in kg per piece (please see waste % per material 1-4)]]</f>
        <v>0</v>
      </c>
      <c r="F361" s="21"/>
      <c r="G361" s="21"/>
      <c r="H361" s="21"/>
      <c r="I361" s="22"/>
      <c r="J361" s="19"/>
      <c r="K361" s="19"/>
      <c r="L361" s="20">
        <f>Table14[[#This Row],[Net Weight of 1 piece in kg]]*Table14[[#This Row],[Material 1 share of total (combined total of all materials shall equal 100%)]]</f>
        <v>0</v>
      </c>
      <c r="M361" s="81"/>
      <c r="N361" s="20">
        <f>(Table14[[#This Row],[Weight Material 1 in kg]]+(Table14[[#This Row],[Weight Material 1 in kg]]*Table14[[#This Row],[How much of material 1 is wasted in production? State in % of Material 1]]))*Table14[[#This Row],[Emission Factor Material 1 in kg CO2-eq/kg]]</f>
        <v>0</v>
      </c>
      <c r="O361" s="21"/>
      <c r="P361" s="21"/>
      <c r="Q361" s="21"/>
      <c r="R361" s="22"/>
      <c r="S361" s="19"/>
      <c r="T361" s="19"/>
      <c r="U361" s="20">
        <f>Table14[[#This Row],[Net Weight of 1 piece in kg]]*O361</f>
        <v>0</v>
      </c>
      <c r="V361" s="81"/>
      <c r="W361" s="20">
        <f>(Table14[[#This Row],[Weight of Material 2 in kg]]*Table14[[#This Row],[How much of material 2 is wasted in production? State in % of Material 2]]+Table14[[#This Row],[Weight of Material 2 in kg]])*Table14[[#This Row],[Emission Factor Material 2 kg CO2-eq/kg]]</f>
        <v>0</v>
      </c>
      <c r="X361" s="23"/>
      <c r="Y361" s="23"/>
      <c r="Z361" s="23"/>
      <c r="AA361" s="22"/>
      <c r="AB361" s="19"/>
      <c r="AC361" s="19"/>
      <c r="AD361" s="20">
        <f>Table14[[#This Row],[Net Weight of 1 piece in kg]]*X361</f>
        <v>0</v>
      </c>
      <c r="AE361" s="81"/>
      <c r="AF361" s="20">
        <f>(Table14[[#This Row],[Weight of Material 3 in kg]]*Table14[[#This Row],[How much of material 3 is wasted in production? State in % of Material 3]]+Table14[[#This Row],[Weight of Material 3 in kg]])*Table14[[#This Row],[Emission Factor Material 3 in kg CO2-eq/kg]]</f>
        <v>0</v>
      </c>
      <c r="AG361" s="23"/>
      <c r="AH361" s="23"/>
      <c r="AI361" s="23"/>
      <c r="AJ361" s="22"/>
      <c r="AK361" s="19"/>
      <c r="AL361" s="19"/>
      <c r="AM361" s="20">
        <f>Table14[[#This Row],[Net Weight of 1 piece in kg]]*Table14[[#This Row],[Material 4 share of total (combined total of all materials shall equal 100%)]]</f>
        <v>0</v>
      </c>
      <c r="AN361" s="81"/>
      <c r="AO361" s="20">
        <f>(Table14[[#This Row],[Weight of Material 4 in kg]]*Table14[[#This Row],[How much of material 4 is wasted in production? State in % of Material 4]]+Table14[[#This Row],[Weight of Material 4 in kg]])*Table14[[#This Row],[Emission Factor Secondary Material 4 in kg CO2-eq/kg]]</f>
        <v>0</v>
      </c>
      <c r="AP361" s="20">
        <f>Table14[[#This Row],[Emissios Material 1 in kg CO2-eq/pc]]+Table14[[#This Row],[emissions Material 2 in kg CO2-eq/pc]]+Table14[[#This Row],[Emisison of Material 3 in kg CO2-eq/pc]]+Table14[[#This Row],[Emissions of Material 4 in kg CO2-eq/pc]]</f>
        <v>0</v>
      </c>
      <c r="AQ361" s="19"/>
      <c r="AR361" s="19"/>
      <c r="AS361" s="24">
        <f>Table14[[#This Row],[Option 1 Processing: electricity consumption per piece in kwh]]+Table14[[#This Row],[Option 1 Processing: additional prodcution process electricity consumption per piece in kwh]]</f>
        <v>0</v>
      </c>
      <c r="AT361" s="40"/>
      <c r="AU361" s="19"/>
      <c r="AV361" s="41">
        <f>IF(Table14[[#This Row],[Option 2 Processing: Hourly eletricity consumption of process]]="",0,Table14[[#This Row],[Option 2 Processing: Hourly eletricity consumption of process]]/Table14[[#This Row],[Option 2: Pieces per hour]])</f>
        <v>0</v>
      </c>
      <c r="AW361" s="19"/>
      <c r="AX361" s="63"/>
      <c r="AY361" s="19"/>
      <c r="AZ361" s="41">
        <f>(Table14[[#This Row],[Option 1: Total electricity consumption in kwh per piece]]+AV361)*AW361</f>
        <v>0</v>
      </c>
      <c r="BA361" s="42"/>
      <c r="BB361" s="40"/>
      <c r="BC361" s="40"/>
      <c r="BD361" s="23"/>
      <c r="BE361" s="47">
        <f t="shared" si="12"/>
        <v>0</v>
      </c>
      <c r="BF361" s="20" t="e">
        <f t="shared" si="13"/>
        <v>#DIV/0!</v>
      </c>
    </row>
    <row r="362" spans="1:58" x14ac:dyDescent="0.35">
      <c r="A362" s="19"/>
      <c r="B362" s="19"/>
      <c r="C362" s="19"/>
      <c r="D36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2" s="20">
        <f>Table14[[#This Row],[Net Weight of 1 piece in kg]]+Table14[[#This Row],[Waste in kg per piece (please see waste % per material 1-4)]]</f>
        <v>0</v>
      </c>
      <c r="F362" s="21"/>
      <c r="G362" s="21"/>
      <c r="H362" s="21"/>
      <c r="I362" s="22"/>
      <c r="J362" s="19"/>
      <c r="K362" s="19"/>
      <c r="L362" s="20">
        <f>Table14[[#This Row],[Net Weight of 1 piece in kg]]*Table14[[#This Row],[Material 1 share of total (combined total of all materials shall equal 100%)]]</f>
        <v>0</v>
      </c>
      <c r="M362" s="81"/>
      <c r="N362" s="20">
        <f>(Table14[[#This Row],[Weight Material 1 in kg]]+(Table14[[#This Row],[Weight Material 1 in kg]]*Table14[[#This Row],[How much of material 1 is wasted in production? State in % of Material 1]]))*Table14[[#This Row],[Emission Factor Material 1 in kg CO2-eq/kg]]</f>
        <v>0</v>
      </c>
      <c r="O362" s="21"/>
      <c r="P362" s="21"/>
      <c r="Q362" s="21"/>
      <c r="R362" s="22"/>
      <c r="S362" s="19"/>
      <c r="T362" s="19"/>
      <c r="U362" s="20">
        <f>Table14[[#This Row],[Net Weight of 1 piece in kg]]*O362</f>
        <v>0</v>
      </c>
      <c r="V362" s="81"/>
      <c r="W362" s="20">
        <f>(Table14[[#This Row],[Weight of Material 2 in kg]]*Table14[[#This Row],[How much of material 2 is wasted in production? State in % of Material 2]]+Table14[[#This Row],[Weight of Material 2 in kg]])*Table14[[#This Row],[Emission Factor Material 2 kg CO2-eq/kg]]</f>
        <v>0</v>
      </c>
      <c r="X362" s="23"/>
      <c r="Y362" s="23"/>
      <c r="Z362" s="23"/>
      <c r="AA362" s="22"/>
      <c r="AB362" s="19"/>
      <c r="AC362" s="19"/>
      <c r="AD362" s="20">
        <f>Table14[[#This Row],[Net Weight of 1 piece in kg]]*X362</f>
        <v>0</v>
      </c>
      <c r="AE362" s="81"/>
      <c r="AF362" s="20">
        <f>(Table14[[#This Row],[Weight of Material 3 in kg]]*Table14[[#This Row],[How much of material 3 is wasted in production? State in % of Material 3]]+Table14[[#This Row],[Weight of Material 3 in kg]])*Table14[[#This Row],[Emission Factor Material 3 in kg CO2-eq/kg]]</f>
        <v>0</v>
      </c>
      <c r="AG362" s="23"/>
      <c r="AH362" s="23"/>
      <c r="AI362" s="23"/>
      <c r="AJ362" s="22"/>
      <c r="AK362" s="19"/>
      <c r="AL362" s="19"/>
      <c r="AM362" s="20">
        <f>Table14[[#This Row],[Net Weight of 1 piece in kg]]*Table14[[#This Row],[Material 4 share of total (combined total of all materials shall equal 100%)]]</f>
        <v>0</v>
      </c>
      <c r="AN362" s="81"/>
      <c r="AO362" s="20">
        <f>(Table14[[#This Row],[Weight of Material 4 in kg]]*Table14[[#This Row],[How much of material 4 is wasted in production? State in % of Material 4]]+Table14[[#This Row],[Weight of Material 4 in kg]])*Table14[[#This Row],[Emission Factor Secondary Material 4 in kg CO2-eq/kg]]</f>
        <v>0</v>
      </c>
      <c r="AP362" s="20">
        <f>Table14[[#This Row],[Emissios Material 1 in kg CO2-eq/pc]]+Table14[[#This Row],[emissions Material 2 in kg CO2-eq/pc]]+Table14[[#This Row],[Emisison of Material 3 in kg CO2-eq/pc]]+Table14[[#This Row],[Emissions of Material 4 in kg CO2-eq/pc]]</f>
        <v>0</v>
      </c>
      <c r="AQ362" s="19"/>
      <c r="AR362" s="19"/>
      <c r="AS362" s="24">
        <f>Table14[[#This Row],[Option 1 Processing: electricity consumption per piece in kwh]]+Table14[[#This Row],[Option 1 Processing: additional prodcution process electricity consumption per piece in kwh]]</f>
        <v>0</v>
      </c>
      <c r="AT362" s="40"/>
      <c r="AU362" s="19"/>
      <c r="AV362" s="41">
        <f>IF(Table14[[#This Row],[Option 2 Processing: Hourly eletricity consumption of process]]="",0,Table14[[#This Row],[Option 2 Processing: Hourly eletricity consumption of process]]/Table14[[#This Row],[Option 2: Pieces per hour]])</f>
        <v>0</v>
      </c>
      <c r="AW362" s="19"/>
      <c r="AX362" s="63"/>
      <c r="AY362" s="19"/>
      <c r="AZ362" s="41">
        <f>(Table14[[#This Row],[Option 1: Total electricity consumption in kwh per piece]]+AV362)*AW362</f>
        <v>0</v>
      </c>
      <c r="BA362" s="42"/>
      <c r="BB362" s="40"/>
      <c r="BC362" s="40"/>
      <c r="BD362" s="23"/>
      <c r="BE362" s="47">
        <f t="shared" si="12"/>
        <v>0</v>
      </c>
      <c r="BF362" s="20" t="e">
        <f t="shared" si="13"/>
        <v>#DIV/0!</v>
      </c>
    </row>
    <row r="363" spans="1:58" x14ac:dyDescent="0.35">
      <c r="A363" s="19"/>
      <c r="B363" s="19"/>
      <c r="C363" s="19"/>
      <c r="D36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3" s="20">
        <f>Table14[[#This Row],[Net Weight of 1 piece in kg]]+Table14[[#This Row],[Waste in kg per piece (please see waste % per material 1-4)]]</f>
        <v>0</v>
      </c>
      <c r="F363" s="21"/>
      <c r="G363" s="21"/>
      <c r="H363" s="21"/>
      <c r="I363" s="22"/>
      <c r="J363" s="19"/>
      <c r="K363" s="19"/>
      <c r="L363" s="20">
        <f>Table14[[#This Row],[Net Weight of 1 piece in kg]]*Table14[[#This Row],[Material 1 share of total (combined total of all materials shall equal 100%)]]</f>
        <v>0</v>
      </c>
      <c r="M363" s="81"/>
      <c r="N363" s="20">
        <f>(Table14[[#This Row],[Weight Material 1 in kg]]+(Table14[[#This Row],[Weight Material 1 in kg]]*Table14[[#This Row],[How much of material 1 is wasted in production? State in % of Material 1]]))*Table14[[#This Row],[Emission Factor Material 1 in kg CO2-eq/kg]]</f>
        <v>0</v>
      </c>
      <c r="O363" s="21"/>
      <c r="P363" s="21"/>
      <c r="Q363" s="21"/>
      <c r="R363" s="22"/>
      <c r="S363" s="19"/>
      <c r="T363" s="19"/>
      <c r="U363" s="20">
        <f>Table14[[#This Row],[Net Weight of 1 piece in kg]]*O363</f>
        <v>0</v>
      </c>
      <c r="V363" s="81"/>
      <c r="W363" s="20">
        <f>(Table14[[#This Row],[Weight of Material 2 in kg]]*Table14[[#This Row],[How much of material 2 is wasted in production? State in % of Material 2]]+Table14[[#This Row],[Weight of Material 2 in kg]])*Table14[[#This Row],[Emission Factor Material 2 kg CO2-eq/kg]]</f>
        <v>0</v>
      </c>
      <c r="X363" s="23"/>
      <c r="Y363" s="23"/>
      <c r="Z363" s="23"/>
      <c r="AA363" s="22"/>
      <c r="AB363" s="19"/>
      <c r="AC363" s="19"/>
      <c r="AD363" s="20">
        <f>Table14[[#This Row],[Net Weight of 1 piece in kg]]*X363</f>
        <v>0</v>
      </c>
      <c r="AE363" s="81"/>
      <c r="AF363" s="20">
        <f>(Table14[[#This Row],[Weight of Material 3 in kg]]*Table14[[#This Row],[How much of material 3 is wasted in production? State in % of Material 3]]+Table14[[#This Row],[Weight of Material 3 in kg]])*Table14[[#This Row],[Emission Factor Material 3 in kg CO2-eq/kg]]</f>
        <v>0</v>
      </c>
      <c r="AG363" s="23"/>
      <c r="AH363" s="23"/>
      <c r="AI363" s="23"/>
      <c r="AJ363" s="22"/>
      <c r="AK363" s="19"/>
      <c r="AL363" s="19"/>
      <c r="AM363" s="20">
        <f>Table14[[#This Row],[Net Weight of 1 piece in kg]]*Table14[[#This Row],[Material 4 share of total (combined total of all materials shall equal 100%)]]</f>
        <v>0</v>
      </c>
      <c r="AN363" s="81"/>
      <c r="AO363" s="20">
        <f>(Table14[[#This Row],[Weight of Material 4 in kg]]*Table14[[#This Row],[How much of material 4 is wasted in production? State in % of Material 4]]+Table14[[#This Row],[Weight of Material 4 in kg]])*Table14[[#This Row],[Emission Factor Secondary Material 4 in kg CO2-eq/kg]]</f>
        <v>0</v>
      </c>
      <c r="AP363" s="20">
        <f>Table14[[#This Row],[Emissios Material 1 in kg CO2-eq/pc]]+Table14[[#This Row],[emissions Material 2 in kg CO2-eq/pc]]+Table14[[#This Row],[Emisison of Material 3 in kg CO2-eq/pc]]+Table14[[#This Row],[Emissions of Material 4 in kg CO2-eq/pc]]</f>
        <v>0</v>
      </c>
      <c r="AQ363" s="19"/>
      <c r="AR363" s="19"/>
      <c r="AS363" s="24">
        <f>Table14[[#This Row],[Option 1 Processing: electricity consumption per piece in kwh]]+Table14[[#This Row],[Option 1 Processing: additional prodcution process electricity consumption per piece in kwh]]</f>
        <v>0</v>
      </c>
      <c r="AT363" s="40"/>
      <c r="AU363" s="19"/>
      <c r="AV363" s="41">
        <f>IF(Table14[[#This Row],[Option 2 Processing: Hourly eletricity consumption of process]]="",0,Table14[[#This Row],[Option 2 Processing: Hourly eletricity consumption of process]]/Table14[[#This Row],[Option 2: Pieces per hour]])</f>
        <v>0</v>
      </c>
      <c r="AW363" s="19"/>
      <c r="AX363" s="63"/>
      <c r="AY363" s="19"/>
      <c r="AZ363" s="41">
        <f>(Table14[[#This Row],[Option 1: Total electricity consumption in kwh per piece]]+AV363)*AW363</f>
        <v>0</v>
      </c>
      <c r="BA363" s="42"/>
      <c r="BB363" s="40"/>
      <c r="BC363" s="40"/>
      <c r="BD363" s="23"/>
      <c r="BE363" s="47">
        <f t="shared" si="12"/>
        <v>0</v>
      </c>
      <c r="BF363" s="20" t="e">
        <f t="shared" si="13"/>
        <v>#DIV/0!</v>
      </c>
    </row>
    <row r="364" spans="1:58" x14ac:dyDescent="0.35">
      <c r="A364" s="19"/>
      <c r="B364" s="19"/>
      <c r="C364" s="19"/>
      <c r="D36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4" s="20">
        <f>Table14[[#This Row],[Net Weight of 1 piece in kg]]+Table14[[#This Row],[Waste in kg per piece (please see waste % per material 1-4)]]</f>
        <v>0</v>
      </c>
      <c r="F364" s="21"/>
      <c r="G364" s="21"/>
      <c r="H364" s="21"/>
      <c r="I364" s="22"/>
      <c r="J364" s="19"/>
      <c r="K364" s="19"/>
      <c r="L364" s="20">
        <f>Table14[[#This Row],[Net Weight of 1 piece in kg]]*Table14[[#This Row],[Material 1 share of total (combined total of all materials shall equal 100%)]]</f>
        <v>0</v>
      </c>
      <c r="M364" s="81"/>
      <c r="N364" s="20">
        <f>(Table14[[#This Row],[Weight Material 1 in kg]]+(Table14[[#This Row],[Weight Material 1 in kg]]*Table14[[#This Row],[How much of material 1 is wasted in production? State in % of Material 1]]))*Table14[[#This Row],[Emission Factor Material 1 in kg CO2-eq/kg]]</f>
        <v>0</v>
      </c>
      <c r="O364" s="21"/>
      <c r="P364" s="21"/>
      <c r="Q364" s="21"/>
      <c r="R364" s="22"/>
      <c r="S364" s="19"/>
      <c r="T364" s="19"/>
      <c r="U364" s="20">
        <f>Table14[[#This Row],[Net Weight of 1 piece in kg]]*O364</f>
        <v>0</v>
      </c>
      <c r="V364" s="81"/>
      <c r="W364" s="20">
        <f>(Table14[[#This Row],[Weight of Material 2 in kg]]*Table14[[#This Row],[How much of material 2 is wasted in production? State in % of Material 2]]+Table14[[#This Row],[Weight of Material 2 in kg]])*Table14[[#This Row],[Emission Factor Material 2 kg CO2-eq/kg]]</f>
        <v>0</v>
      </c>
      <c r="X364" s="23"/>
      <c r="Y364" s="23"/>
      <c r="Z364" s="23"/>
      <c r="AA364" s="22"/>
      <c r="AB364" s="19"/>
      <c r="AC364" s="19"/>
      <c r="AD364" s="20">
        <f>Table14[[#This Row],[Net Weight of 1 piece in kg]]*X364</f>
        <v>0</v>
      </c>
      <c r="AE364" s="81"/>
      <c r="AF364" s="20">
        <f>(Table14[[#This Row],[Weight of Material 3 in kg]]*Table14[[#This Row],[How much of material 3 is wasted in production? State in % of Material 3]]+Table14[[#This Row],[Weight of Material 3 in kg]])*Table14[[#This Row],[Emission Factor Material 3 in kg CO2-eq/kg]]</f>
        <v>0</v>
      </c>
      <c r="AG364" s="23"/>
      <c r="AH364" s="23"/>
      <c r="AI364" s="23"/>
      <c r="AJ364" s="22"/>
      <c r="AK364" s="19"/>
      <c r="AL364" s="19"/>
      <c r="AM364" s="20">
        <f>Table14[[#This Row],[Net Weight of 1 piece in kg]]*Table14[[#This Row],[Material 4 share of total (combined total of all materials shall equal 100%)]]</f>
        <v>0</v>
      </c>
      <c r="AN364" s="81"/>
      <c r="AO364" s="20">
        <f>(Table14[[#This Row],[Weight of Material 4 in kg]]*Table14[[#This Row],[How much of material 4 is wasted in production? State in % of Material 4]]+Table14[[#This Row],[Weight of Material 4 in kg]])*Table14[[#This Row],[Emission Factor Secondary Material 4 in kg CO2-eq/kg]]</f>
        <v>0</v>
      </c>
      <c r="AP364" s="20">
        <f>Table14[[#This Row],[Emissios Material 1 in kg CO2-eq/pc]]+Table14[[#This Row],[emissions Material 2 in kg CO2-eq/pc]]+Table14[[#This Row],[Emisison of Material 3 in kg CO2-eq/pc]]+Table14[[#This Row],[Emissions of Material 4 in kg CO2-eq/pc]]</f>
        <v>0</v>
      </c>
      <c r="AQ364" s="19"/>
      <c r="AR364" s="19"/>
      <c r="AS364" s="24">
        <f>Table14[[#This Row],[Option 1 Processing: electricity consumption per piece in kwh]]+Table14[[#This Row],[Option 1 Processing: additional prodcution process electricity consumption per piece in kwh]]</f>
        <v>0</v>
      </c>
      <c r="AT364" s="40"/>
      <c r="AU364" s="19"/>
      <c r="AV364" s="41">
        <f>IF(Table14[[#This Row],[Option 2 Processing: Hourly eletricity consumption of process]]="",0,Table14[[#This Row],[Option 2 Processing: Hourly eletricity consumption of process]]/Table14[[#This Row],[Option 2: Pieces per hour]])</f>
        <v>0</v>
      </c>
      <c r="AW364" s="19"/>
      <c r="AX364" s="63"/>
      <c r="AY364" s="19"/>
      <c r="AZ364" s="41">
        <f>(Table14[[#This Row],[Option 1: Total electricity consumption in kwh per piece]]+AV364)*AW364</f>
        <v>0</v>
      </c>
      <c r="BA364" s="42"/>
      <c r="BB364" s="40"/>
      <c r="BC364" s="40"/>
      <c r="BD364" s="23"/>
      <c r="BE364" s="47">
        <f t="shared" si="12"/>
        <v>0</v>
      </c>
      <c r="BF364" s="20" t="e">
        <f t="shared" si="13"/>
        <v>#DIV/0!</v>
      </c>
    </row>
    <row r="365" spans="1:58" x14ac:dyDescent="0.35">
      <c r="A365" s="19"/>
      <c r="B365" s="19"/>
      <c r="C365" s="19"/>
      <c r="D36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5" s="20">
        <f>Table14[[#This Row],[Net Weight of 1 piece in kg]]+Table14[[#This Row],[Waste in kg per piece (please see waste % per material 1-4)]]</f>
        <v>0</v>
      </c>
      <c r="F365" s="21"/>
      <c r="G365" s="21"/>
      <c r="H365" s="21"/>
      <c r="I365" s="22"/>
      <c r="J365" s="19"/>
      <c r="K365" s="19"/>
      <c r="L365" s="20">
        <f>Table14[[#This Row],[Net Weight of 1 piece in kg]]*Table14[[#This Row],[Material 1 share of total (combined total of all materials shall equal 100%)]]</f>
        <v>0</v>
      </c>
      <c r="M365" s="81"/>
      <c r="N365" s="20">
        <f>(Table14[[#This Row],[Weight Material 1 in kg]]+(Table14[[#This Row],[Weight Material 1 in kg]]*Table14[[#This Row],[How much of material 1 is wasted in production? State in % of Material 1]]))*Table14[[#This Row],[Emission Factor Material 1 in kg CO2-eq/kg]]</f>
        <v>0</v>
      </c>
      <c r="O365" s="21"/>
      <c r="P365" s="21"/>
      <c r="Q365" s="21"/>
      <c r="R365" s="22"/>
      <c r="S365" s="19"/>
      <c r="T365" s="19"/>
      <c r="U365" s="20">
        <f>Table14[[#This Row],[Net Weight of 1 piece in kg]]*O365</f>
        <v>0</v>
      </c>
      <c r="V365" s="81"/>
      <c r="W365" s="20">
        <f>(Table14[[#This Row],[Weight of Material 2 in kg]]*Table14[[#This Row],[How much of material 2 is wasted in production? State in % of Material 2]]+Table14[[#This Row],[Weight of Material 2 in kg]])*Table14[[#This Row],[Emission Factor Material 2 kg CO2-eq/kg]]</f>
        <v>0</v>
      </c>
      <c r="X365" s="23"/>
      <c r="Y365" s="23"/>
      <c r="Z365" s="23"/>
      <c r="AA365" s="22"/>
      <c r="AB365" s="19"/>
      <c r="AC365" s="19"/>
      <c r="AD365" s="20">
        <f>Table14[[#This Row],[Net Weight of 1 piece in kg]]*X365</f>
        <v>0</v>
      </c>
      <c r="AE365" s="81"/>
      <c r="AF365" s="20">
        <f>(Table14[[#This Row],[Weight of Material 3 in kg]]*Table14[[#This Row],[How much of material 3 is wasted in production? State in % of Material 3]]+Table14[[#This Row],[Weight of Material 3 in kg]])*Table14[[#This Row],[Emission Factor Material 3 in kg CO2-eq/kg]]</f>
        <v>0</v>
      </c>
      <c r="AG365" s="23"/>
      <c r="AH365" s="23"/>
      <c r="AI365" s="23"/>
      <c r="AJ365" s="22"/>
      <c r="AK365" s="19"/>
      <c r="AL365" s="19"/>
      <c r="AM365" s="20">
        <f>Table14[[#This Row],[Net Weight of 1 piece in kg]]*Table14[[#This Row],[Material 4 share of total (combined total of all materials shall equal 100%)]]</f>
        <v>0</v>
      </c>
      <c r="AN365" s="81"/>
      <c r="AO365" s="20">
        <f>(Table14[[#This Row],[Weight of Material 4 in kg]]*Table14[[#This Row],[How much of material 4 is wasted in production? State in % of Material 4]]+Table14[[#This Row],[Weight of Material 4 in kg]])*Table14[[#This Row],[Emission Factor Secondary Material 4 in kg CO2-eq/kg]]</f>
        <v>0</v>
      </c>
      <c r="AP365" s="20">
        <f>Table14[[#This Row],[Emissios Material 1 in kg CO2-eq/pc]]+Table14[[#This Row],[emissions Material 2 in kg CO2-eq/pc]]+Table14[[#This Row],[Emisison of Material 3 in kg CO2-eq/pc]]+Table14[[#This Row],[Emissions of Material 4 in kg CO2-eq/pc]]</f>
        <v>0</v>
      </c>
      <c r="AQ365" s="19"/>
      <c r="AR365" s="19"/>
      <c r="AS365" s="24">
        <f>Table14[[#This Row],[Option 1 Processing: electricity consumption per piece in kwh]]+Table14[[#This Row],[Option 1 Processing: additional prodcution process electricity consumption per piece in kwh]]</f>
        <v>0</v>
      </c>
      <c r="AT365" s="40"/>
      <c r="AU365" s="19"/>
      <c r="AV365" s="41">
        <f>IF(Table14[[#This Row],[Option 2 Processing: Hourly eletricity consumption of process]]="",0,Table14[[#This Row],[Option 2 Processing: Hourly eletricity consumption of process]]/Table14[[#This Row],[Option 2: Pieces per hour]])</f>
        <v>0</v>
      </c>
      <c r="AW365" s="19"/>
      <c r="AX365" s="63"/>
      <c r="AY365" s="19"/>
      <c r="AZ365" s="41">
        <f>(Table14[[#This Row],[Option 1: Total electricity consumption in kwh per piece]]+AV365)*AW365</f>
        <v>0</v>
      </c>
      <c r="BA365" s="42"/>
      <c r="BB365" s="40"/>
      <c r="BC365" s="40"/>
      <c r="BD365" s="23"/>
      <c r="BE365" s="47">
        <f t="shared" si="12"/>
        <v>0</v>
      </c>
      <c r="BF365" s="20" t="e">
        <f t="shared" si="13"/>
        <v>#DIV/0!</v>
      </c>
    </row>
    <row r="366" spans="1:58" x14ac:dyDescent="0.35">
      <c r="A366" s="19"/>
      <c r="B366" s="19"/>
      <c r="C366" s="19"/>
      <c r="D36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6" s="20">
        <f>Table14[[#This Row],[Net Weight of 1 piece in kg]]+Table14[[#This Row],[Waste in kg per piece (please see waste % per material 1-4)]]</f>
        <v>0</v>
      </c>
      <c r="F366" s="21"/>
      <c r="G366" s="21"/>
      <c r="H366" s="21"/>
      <c r="I366" s="22"/>
      <c r="J366" s="19"/>
      <c r="K366" s="19"/>
      <c r="L366" s="20">
        <f>Table14[[#This Row],[Net Weight of 1 piece in kg]]*Table14[[#This Row],[Material 1 share of total (combined total of all materials shall equal 100%)]]</f>
        <v>0</v>
      </c>
      <c r="M366" s="81"/>
      <c r="N366" s="20">
        <f>(Table14[[#This Row],[Weight Material 1 in kg]]+(Table14[[#This Row],[Weight Material 1 in kg]]*Table14[[#This Row],[How much of material 1 is wasted in production? State in % of Material 1]]))*Table14[[#This Row],[Emission Factor Material 1 in kg CO2-eq/kg]]</f>
        <v>0</v>
      </c>
      <c r="O366" s="21"/>
      <c r="P366" s="21"/>
      <c r="Q366" s="21"/>
      <c r="R366" s="22"/>
      <c r="S366" s="19"/>
      <c r="T366" s="19"/>
      <c r="U366" s="20">
        <f>Table14[[#This Row],[Net Weight of 1 piece in kg]]*O366</f>
        <v>0</v>
      </c>
      <c r="V366" s="81"/>
      <c r="W366" s="20">
        <f>(Table14[[#This Row],[Weight of Material 2 in kg]]*Table14[[#This Row],[How much of material 2 is wasted in production? State in % of Material 2]]+Table14[[#This Row],[Weight of Material 2 in kg]])*Table14[[#This Row],[Emission Factor Material 2 kg CO2-eq/kg]]</f>
        <v>0</v>
      </c>
      <c r="X366" s="23"/>
      <c r="Y366" s="23"/>
      <c r="Z366" s="23"/>
      <c r="AA366" s="22"/>
      <c r="AB366" s="19"/>
      <c r="AC366" s="19"/>
      <c r="AD366" s="20">
        <f>Table14[[#This Row],[Net Weight of 1 piece in kg]]*X366</f>
        <v>0</v>
      </c>
      <c r="AE366" s="81"/>
      <c r="AF366" s="20">
        <f>(Table14[[#This Row],[Weight of Material 3 in kg]]*Table14[[#This Row],[How much of material 3 is wasted in production? State in % of Material 3]]+Table14[[#This Row],[Weight of Material 3 in kg]])*Table14[[#This Row],[Emission Factor Material 3 in kg CO2-eq/kg]]</f>
        <v>0</v>
      </c>
      <c r="AG366" s="23"/>
      <c r="AH366" s="23"/>
      <c r="AI366" s="23"/>
      <c r="AJ366" s="22"/>
      <c r="AK366" s="19"/>
      <c r="AL366" s="19"/>
      <c r="AM366" s="20">
        <f>Table14[[#This Row],[Net Weight of 1 piece in kg]]*Table14[[#This Row],[Material 4 share of total (combined total of all materials shall equal 100%)]]</f>
        <v>0</v>
      </c>
      <c r="AN366" s="81"/>
      <c r="AO366" s="20">
        <f>(Table14[[#This Row],[Weight of Material 4 in kg]]*Table14[[#This Row],[How much of material 4 is wasted in production? State in % of Material 4]]+Table14[[#This Row],[Weight of Material 4 in kg]])*Table14[[#This Row],[Emission Factor Secondary Material 4 in kg CO2-eq/kg]]</f>
        <v>0</v>
      </c>
      <c r="AP366" s="20">
        <f>Table14[[#This Row],[Emissios Material 1 in kg CO2-eq/pc]]+Table14[[#This Row],[emissions Material 2 in kg CO2-eq/pc]]+Table14[[#This Row],[Emisison of Material 3 in kg CO2-eq/pc]]+Table14[[#This Row],[Emissions of Material 4 in kg CO2-eq/pc]]</f>
        <v>0</v>
      </c>
      <c r="AQ366" s="19"/>
      <c r="AR366" s="19"/>
      <c r="AS366" s="24">
        <f>Table14[[#This Row],[Option 1 Processing: electricity consumption per piece in kwh]]+Table14[[#This Row],[Option 1 Processing: additional prodcution process electricity consumption per piece in kwh]]</f>
        <v>0</v>
      </c>
      <c r="AT366" s="40"/>
      <c r="AU366" s="19"/>
      <c r="AV366" s="41">
        <f>IF(Table14[[#This Row],[Option 2 Processing: Hourly eletricity consumption of process]]="",0,Table14[[#This Row],[Option 2 Processing: Hourly eletricity consumption of process]]/Table14[[#This Row],[Option 2: Pieces per hour]])</f>
        <v>0</v>
      </c>
      <c r="AW366" s="19"/>
      <c r="AX366" s="63"/>
      <c r="AY366" s="19"/>
      <c r="AZ366" s="41">
        <f>(Table14[[#This Row],[Option 1: Total electricity consumption in kwh per piece]]+AV366)*AW366</f>
        <v>0</v>
      </c>
      <c r="BA366" s="42"/>
      <c r="BB366" s="40"/>
      <c r="BC366" s="40"/>
      <c r="BD366" s="23"/>
      <c r="BE366" s="47">
        <f t="shared" si="12"/>
        <v>0</v>
      </c>
      <c r="BF366" s="20" t="e">
        <f t="shared" si="13"/>
        <v>#DIV/0!</v>
      </c>
    </row>
    <row r="367" spans="1:58" x14ac:dyDescent="0.35">
      <c r="A367" s="19"/>
      <c r="B367" s="19"/>
      <c r="C367" s="19"/>
      <c r="D36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7" s="20">
        <f>Table14[[#This Row],[Net Weight of 1 piece in kg]]+Table14[[#This Row],[Waste in kg per piece (please see waste % per material 1-4)]]</f>
        <v>0</v>
      </c>
      <c r="F367" s="21"/>
      <c r="G367" s="21"/>
      <c r="H367" s="21"/>
      <c r="I367" s="22"/>
      <c r="J367" s="19"/>
      <c r="K367" s="19"/>
      <c r="L367" s="20">
        <f>Table14[[#This Row],[Net Weight of 1 piece in kg]]*Table14[[#This Row],[Material 1 share of total (combined total of all materials shall equal 100%)]]</f>
        <v>0</v>
      </c>
      <c r="M367" s="81"/>
      <c r="N367" s="20">
        <f>(Table14[[#This Row],[Weight Material 1 in kg]]+(Table14[[#This Row],[Weight Material 1 in kg]]*Table14[[#This Row],[How much of material 1 is wasted in production? State in % of Material 1]]))*Table14[[#This Row],[Emission Factor Material 1 in kg CO2-eq/kg]]</f>
        <v>0</v>
      </c>
      <c r="O367" s="21"/>
      <c r="P367" s="21"/>
      <c r="Q367" s="21"/>
      <c r="R367" s="22"/>
      <c r="S367" s="19"/>
      <c r="T367" s="19"/>
      <c r="U367" s="20">
        <f>Table14[[#This Row],[Net Weight of 1 piece in kg]]*O367</f>
        <v>0</v>
      </c>
      <c r="V367" s="81"/>
      <c r="W367" s="20">
        <f>(Table14[[#This Row],[Weight of Material 2 in kg]]*Table14[[#This Row],[How much of material 2 is wasted in production? State in % of Material 2]]+Table14[[#This Row],[Weight of Material 2 in kg]])*Table14[[#This Row],[Emission Factor Material 2 kg CO2-eq/kg]]</f>
        <v>0</v>
      </c>
      <c r="X367" s="23"/>
      <c r="Y367" s="23"/>
      <c r="Z367" s="23"/>
      <c r="AA367" s="22"/>
      <c r="AB367" s="19"/>
      <c r="AC367" s="19"/>
      <c r="AD367" s="20">
        <f>Table14[[#This Row],[Net Weight of 1 piece in kg]]*X367</f>
        <v>0</v>
      </c>
      <c r="AE367" s="81"/>
      <c r="AF367" s="20">
        <f>(Table14[[#This Row],[Weight of Material 3 in kg]]*Table14[[#This Row],[How much of material 3 is wasted in production? State in % of Material 3]]+Table14[[#This Row],[Weight of Material 3 in kg]])*Table14[[#This Row],[Emission Factor Material 3 in kg CO2-eq/kg]]</f>
        <v>0</v>
      </c>
      <c r="AG367" s="23"/>
      <c r="AH367" s="23"/>
      <c r="AI367" s="23"/>
      <c r="AJ367" s="22"/>
      <c r="AK367" s="19"/>
      <c r="AL367" s="19"/>
      <c r="AM367" s="20">
        <f>Table14[[#This Row],[Net Weight of 1 piece in kg]]*Table14[[#This Row],[Material 4 share of total (combined total of all materials shall equal 100%)]]</f>
        <v>0</v>
      </c>
      <c r="AN367" s="81"/>
      <c r="AO367" s="20">
        <f>(Table14[[#This Row],[Weight of Material 4 in kg]]*Table14[[#This Row],[How much of material 4 is wasted in production? State in % of Material 4]]+Table14[[#This Row],[Weight of Material 4 in kg]])*Table14[[#This Row],[Emission Factor Secondary Material 4 in kg CO2-eq/kg]]</f>
        <v>0</v>
      </c>
      <c r="AP367" s="20">
        <f>Table14[[#This Row],[Emissios Material 1 in kg CO2-eq/pc]]+Table14[[#This Row],[emissions Material 2 in kg CO2-eq/pc]]+Table14[[#This Row],[Emisison of Material 3 in kg CO2-eq/pc]]+Table14[[#This Row],[Emissions of Material 4 in kg CO2-eq/pc]]</f>
        <v>0</v>
      </c>
      <c r="AQ367" s="19"/>
      <c r="AR367" s="19"/>
      <c r="AS367" s="24">
        <f>Table14[[#This Row],[Option 1 Processing: electricity consumption per piece in kwh]]+Table14[[#This Row],[Option 1 Processing: additional prodcution process electricity consumption per piece in kwh]]</f>
        <v>0</v>
      </c>
      <c r="AT367" s="40"/>
      <c r="AU367" s="19"/>
      <c r="AV367" s="41">
        <f>IF(Table14[[#This Row],[Option 2 Processing: Hourly eletricity consumption of process]]="",0,Table14[[#This Row],[Option 2 Processing: Hourly eletricity consumption of process]]/Table14[[#This Row],[Option 2: Pieces per hour]])</f>
        <v>0</v>
      </c>
      <c r="AW367" s="19"/>
      <c r="AX367" s="63"/>
      <c r="AY367" s="19"/>
      <c r="AZ367" s="41">
        <f>(Table14[[#This Row],[Option 1: Total electricity consumption in kwh per piece]]+AV367)*AW367</f>
        <v>0</v>
      </c>
      <c r="BA367" s="42"/>
      <c r="BB367" s="40"/>
      <c r="BC367" s="40"/>
      <c r="BD367" s="23"/>
      <c r="BE367" s="47">
        <f t="shared" si="12"/>
        <v>0</v>
      </c>
      <c r="BF367" s="20" t="e">
        <f t="shared" si="13"/>
        <v>#DIV/0!</v>
      </c>
    </row>
    <row r="368" spans="1:58" x14ac:dyDescent="0.35">
      <c r="A368" s="19"/>
      <c r="B368" s="19"/>
      <c r="C368" s="19"/>
      <c r="D36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8" s="20">
        <f>Table14[[#This Row],[Net Weight of 1 piece in kg]]+Table14[[#This Row],[Waste in kg per piece (please see waste % per material 1-4)]]</f>
        <v>0</v>
      </c>
      <c r="F368" s="21"/>
      <c r="G368" s="21"/>
      <c r="H368" s="21"/>
      <c r="I368" s="22"/>
      <c r="J368" s="19"/>
      <c r="K368" s="19"/>
      <c r="L368" s="20">
        <f>Table14[[#This Row],[Net Weight of 1 piece in kg]]*Table14[[#This Row],[Material 1 share of total (combined total of all materials shall equal 100%)]]</f>
        <v>0</v>
      </c>
      <c r="M368" s="81"/>
      <c r="N368" s="20">
        <f>(Table14[[#This Row],[Weight Material 1 in kg]]+(Table14[[#This Row],[Weight Material 1 in kg]]*Table14[[#This Row],[How much of material 1 is wasted in production? State in % of Material 1]]))*Table14[[#This Row],[Emission Factor Material 1 in kg CO2-eq/kg]]</f>
        <v>0</v>
      </c>
      <c r="O368" s="21"/>
      <c r="P368" s="21"/>
      <c r="Q368" s="21"/>
      <c r="R368" s="22"/>
      <c r="S368" s="19"/>
      <c r="T368" s="19"/>
      <c r="U368" s="20">
        <f>Table14[[#This Row],[Net Weight of 1 piece in kg]]*O368</f>
        <v>0</v>
      </c>
      <c r="V368" s="81"/>
      <c r="W368" s="20">
        <f>(Table14[[#This Row],[Weight of Material 2 in kg]]*Table14[[#This Row],[How much of material 2 is wasted in production? State in % of Material 2]]+Table14[[#This Row],[Weight of Material 2 in kg]])*Table14[[#This Row],[Emission Factor Material 2 kg CO2-eq/kg]]</f>
        <v>0</v>
      </c>
      <c r="X368" s="23"/>
      <c r="Y368" s="23"/>
      <c r="Z368" s="23"/>
      <c r="AA368" s="22"/>
      <c r="AB368" s="19"/>
      <c r="AC368" s="19"/>
      <c r="AD368" s="20">
        <f>Table14[[#This Row],[Net Weight of 1 piece in kg]]*X368</f>
        <v>0</v>
      </c>
      <c r="AE368" s="81"/>
      <c r="AF368" s="20">
        <f>(Table14[[#This Row],[Weight of Material 3 in kg]]*Table14[[#This Row],[How much of material 3 is wasted in production? State in % of Material 3]]+Table14[[#This Row],[Weight of Material 3 in kg]])*Table14[[#This Row],[Emission Factor Material 3 in kg CO2-eq/kg]]</f>
        <v>0</v>
      </c>
      <c r="AG368" s="23"/>
      <c r="AH368" s="23"/>
      <c r="AI368" s="23"/>
      <c r="AJ368" s="22"/>
      <c r="AK368" s="19"/>
      <c r="AL368" s="19"/>
      <c r="AM368" s="20">
        <f>Table14[[#This Row],[Net Weight of 1 piece in kg]]*Table14[[#This Row],[Material 4 share of total (combined total of all materials shall equal 100%)]]</f>
        <v>0</v>
      </c>
      <c r="AN368" s="81"/>
      <c r="AO368" s="20">
        <f>(Table14[[#This Row],[Weight of Material 4 in kg]]*Table14[[#This Row],[How much of material 4 is wasted in production? State in % of Material 4]]+Table14[[#This Row],[Weight of Material 4 in kg]])*Table14[[#This Row],[Emission Factor Secondary Material 4 in kg CO2-eq/kg]]</f>
        <v>0</v>
      </c>
      <c r="AP368" s="20">
        <f>Table14[[#This Row],[Emissios Material 1 in kg CO2-eq/pc]]+Table14[[#This Row],[emissions Material 2 in kg CO2-eq/pc]]+Table14[[#This Row],[Emisison of Material 3 in kg CO2-eq/pc]]+Table14[[#This Row],[Emissions of Material 4 in kg CO2-eq/pc]]</f>
        <v>0</v>
      </c>
      <c r="AQ368" s="19"/>
      <c r="AR368" s="19"/>
      <c r="AS368" s="24">
        <f>Table14[[#This Row],[Option 1 Processing: electricity consumption per piece in kwh]]+Table14[[#This Row],[Option 1 Processing: additional prodcution process electricity consumption per piece in kwh]]</f>
        <v>0</v>
      </c>
      <c r="AT368" s="40"/>
      <c r="AU368" s="19"/>
      <c r="AV368" s="41">
        <f>IF(Table14[[#This Row],[Option 2 Processing: Hourly eletricity consumption of process]]="",0,Table14[[#This Row],[Option 2 Processing: Hourly eletricity consumption of process]]/Table14[[#This Row],[Option 2: Pieces per hour]])</f>
        <v>0</v>
      </c>
      <c r="AW368" s="19"/>
      <c r="AX368" s="63"/>
      <c r="AY368" s="19"/>
      <c r="AZ368" s="41">
        <f>(Table14[[#This Row],[Option 1: Total electricity consumption in kwh per piece]]+AV368)*AW368</f>
        <v>0</v>
      </c>
      <c r="BA368" s="42"/>
      <c r="BB368" s="40"/>
      <c r="BC368" s="40"/>
      <c r="BD368" s="23"/>
      <c r="BE368" s="47">
        <f t="shared" si="12"/>
        <v>0</v>
      </c>
      <c r="BF368" s="20" t="e">
        <f t="shared" si="13"/>
        <v>#DIV/0!</v>
      </c>
    </row>
    <row r="369" spans="1:58" x14ac:dyDescent="0.35">
      <c r="A369" s="19"/>
      <c r="B369" s="19"/>
      <c r="C369" s="19"/>
      <c r="D36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9" s="20">
        <f>Table14[[#This Row],[Net Weight of 1 piece in kg]]+Table14[[#This Row],[Waste in kg per piece (please see waste % per material 1-4)]]</f>
        <v>0</v>
      </c>
      <c r="F369" s="21"/>
      <c r="G369" s="21"/>
      <c r="H369" s="21"/>
      <c r="I369" s="22"/>
      <c r="J369" s="19"/>
      <c r="K369" s="19"/>
      <c r="L369" s="20">
        <f>Table14[[#This Row],[Net Weight of 1 piece in kg]]*Table14[[#This Row],[Material 1 share of total (combined total of all materials shall equal 100%)]]</f>
        <v>0</v>
      </c>
      <c r="M369" s="81"/>
      <c r="N369" s="20">
        <f>(Table14[[#This Row],[Weight Material 1 in kg]]+(Table14[[#This Row],[Weight Material 1 in kg]]*Table14[[#This Row],[How much of material 1 is wasted in production? State in % of Material 1]]))*Table14[[#This Row],[Emission Factor Material 1 in kg CO2-eq/kg]]</f>
        <v>0</v>
      </c>
      <c r="O369" s="21"/>
      <c r="P369" s="21"/>
      <c r="Q369" s="21"/>
      <c r="R369" s="22"/>
      <c r="S369" s="19"/>
      <c r="T369" s="19"/>
      <c r="U369" s="20">
        <f>Table14[[#This Row],[Net Weight of 1 piece in kg]]*O369</f>
        <v>0</v>
      </c>
      <c r="V369" s="81"/>
      <c r="W369" s="20">
        <f>(Table14[[#This Row],[Weight of Material 2 in kg]]*Table14[[#This Row],[How much of material 2 is wasted in production? State in % of Material 2]]+Table14[[#This Row],[Weight of Material 2 in kg]])*Table14[[#This Row],[Emission Factor Material 2 kg CO2-eq/kg]]</f>
        <v>0</v>
      </c>
      <c r="X369" s="23"/>
      <c r="Y369" s="23"/>
      <c r="Z369" s="23"/>
      <c r="AA369" s="22"/>
      <c r="AB369" s="19"/>
      <c r="AC369" s="19"/>
      <c r="AD369" s="20">
        <f>Table14[[#This Row],[Net Weight of 1 piece in kg]]*X369</f>
        <v>0</v>
      </c>
      <c r="AE369" s="81"/>
      <c r="AF369" s="20">
        <f>(Table14[[#This Row],[Weight of Material 3 in kg]]*Table14[[#This Row],[How much of material 3 is wasted in production? State in % of Material 3]]+Table14[[#This Row],[Weight of Material 3 in kg]])*Table14[[#This Row],[Emission Factor Material 3 in kg CO2-eq/kg]]</f>
        <v>0</v>
      </c>
      <c r="AG369" s="23"/>
      <c r="AH369" s="23"/>
      <c r="AI369" s="23"/>
      <c r="AJ369" s="22"/>
      <c r="AK369" s="19"/>
      <c r="AL369" s="19"/>
      <c r="AM369" s="20">
        <f>Table14[[#This Row],[Net Weight of 1 piece in kg]]*Table14[[#This Row],[Material 4 share of total (combined total of all materials shall equal 100%)]]</f>
        <v>0</v>
      </c>
      <c r="AN369" s="81"/>
      <c r="AO369" s="20">
        <f>(Table14[[#This Row],[Weight of Material 4 in kg]]*Table14[[#This Row],[How much of material 4 is wasted in production? State in % of Material 4]]+Table14[[#This Row],[Weight of Material 4 in kg]])*Table14[[#This Row],[Emission Factor Secondary Material 4 in kg CO2-eq/kg]]</f>
        <v>0</v>
      </c>
      <c r="AP369" s="20">
        <f>Table14[[#This Row],[Emissios Material 1 in kg CO2-eq/pc]]+Table14[[#This Row],[emissions Material 2 in kg CO2-eq/pc]]+Table14[[#This Row],[Emisison of Material 3 in kg CO2-eq/pc]]+Table14[[#This Row],[Emissions of Material 4 in kg CO2-eq/pc]]</f>
        <v>0</v>
      </c>
      <c r="AQ369" s="19"/>
      <c r="AR369" s="19"/>
      <c r="AS369" s="24">
        <f>Table14[[#This Row],[Option 1 Processing: electricity consumption per piece in kwh]]+Table14[[#This Row],[Option 1 Processing: additional prodcution process electricity consumption per piece in kwh]]</f>
        <v>0</v>
      </c>
      <c r="AT369" s="40"/>
      <c r="AU369" s="19"/>
      <c r="AV369" s="41">
        <f>IF(Table14[[#This Row],[Option 2 Processing: Hourly eletricity consumption of process]]="",0,Table14[[#This Row],[Option 2 Processing: Hourly eletricity consumption of process]]/Table14[[#This Row],[Option 2: Pieces per hour]])</f>
        <v>0</v>
      </c>
      <c r="AW369" s="19"/>
      <c r="AX369" s="63"/>
      <c r="AY369" s="19"/>
      <c r="AZ369" s="41">
        <f>(Table14[[#This Row],[Option 1: Total electricity consumption in kwh per piece]]+AV369)*AW369</f>
        <v>0</v>
      </c>
      <c r="BA369" s="42"/>
      <c r="BB369" s="40"/>
      <c r="BC369" s="40"/>
      <c r="BD369" s="23"/>
      <c r="BE369" s="47">
        <f t="shared" si="12"/>
        <v>0</v>
      </c>
      <c r="BF369" s="20" t="e">
        <f t="shared" si="13"/>
        <v>#DIV/0!</v>
      </c>
    </row>
    <row r="370" spans="1:58" x14ac:dyDescent="0.35">
      <c r="A370" s="19"/>
      <c r="B370" s="19"/>
      <c r="C370" s="19"/>
      <c r="D37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0" s="20">
        <f>Table14[[#This Row],[Net Weight of 1 piece in kg]]+Table14[[#This Row],[Waste in kg per piece (please see waste % per material 1-4)]]</f>
        <v>0</v>
      </c>
      <c r="F370" s="21"/>
      <c r="G370" s="21"/>
      <c r="H370" s="21"/>
      <c r="I370" s="22"/>
      <c r="J370" s="19"/>
      <c r="K370" s="19"/>
      <c r="L370" s="20">
        <f>Table14[[#This Row],[Net Weight of 1 piece in kg]]*Table14[[#This Row],[Material 1 share of total (combined total of all materials shall equal 100%)]]</f>
        <v>0</v>
      </c>
      <c r="M370" s="81"/>
      <c r="N370" s="20">
        <f>(Table14[[#This Row],[Weight Material 1 in kg]]+(Table14[[#This Row],[Weight Material 1 in kg]]*Table14[[#This Row],[How much of material 1 is wasted in production? State in % of Material 1]]))*Table14[[#This Row],[Emission Factor Material 1 in kg CO2-eq/kg]]</f>
        <v>0</v>
      </c>
      <c r="O370" s="21"/>
      <c r="P370" s="21"/>
      <c r="Q370" s="21"/>
      <c r="R370" s="22"/>
      <c r="S370" s="19"/>
      <c r="T370" s="19"/>
      <c r="U370" s="20">
        <f>Table14[[#This Row],[Net Weight of 1 piece in kg]]*O370</f>
        <v>0</v>
      </c>
      <c r="V370" s="81"/>
      <c r="W370" s="20">
        <f>(Table14[[#This Row],[Weight of Material 2 in kg]]*Table14[[#This Row],[How much of material 2 is wasted in production? State in % of Material 2]]+Table14[[#This Row],[Weight of Material 2 in kg]])*Table14[[#This Row],[Emission Factor Material 2 kg CO2-eq/kg]]</f>
        <v>0</v>
      </c>
      <c r="X370" s="23"/>
      <c r="Y370" s="23"/>
      <c r="Z370" s="23"/>
      <c r="AA370" s="22"/>
      <c r="AB370" s="19"/>
      <c r="AC370" s="19"/>
      <c r="AD370" s="20">
        <f>Table14[[#This Row],[Net Weight of 1 piece in kg]]*X370</f>
        <v>0</v>
      </c>
      <c r="AE370" s="81"/>
      <c r="AF370" s="20">
        <f>(Table14[[#This Row],[Weight of Material 3 in kg]]*Table14[[#This Row],[How much of material 3 is wasted in production? State in % of Material 3]]+Table14[[#This Row],[Weight of Material 3 in kg]])*Table14[[#This Row],[Emission Factor Material 3 in kg CO2-eq/kg]]</f>
        <v>0</v>
      </c>
      <c r="AG370" s="23"/>
      <c r="AH370" s="23"/>
      <c r="AI370" s="23"/>
      <c r="AJ370" s="22"/>
      <c r="AK370" s="19"/>
      <c r="AL370" s="19"/>
      <c r="AM370" s="20">
        <f>Table14[[#This Row],[Net Weight of 1 piece in kg]]*Table14[[#This Row],[Material 4 share of total (combined total of all materials shall equal 100%)]]</f>
        <v>0</v>
      </c>
      <c r="AN370" s="81"/>
      <c r="AO370" s="20">
        <f>(Table14[[#This Row],[Weight of Material 4 in kg]]*Table14[[#This Row],[How much of material 4 is wasted in production? State in % of Material 4]]+Table14[[#This Row],[Weight of Material 4 in kg]])*Table14[[#This Row],[Emission Factor Secondary Material 4 in kg CO2-eq/kg]]</f>
        <v>0</v>
      </c>
      <c r="AP370" s="20">
        <f>Table14[[#This Row],[Emissios Material 1 in kg CO2-eq/pc]]+Table14[[#This Row],[emissions Material 2 in kg CO2-eq/pc]]+Table14[[#This Row],[Emisison of Material 3 in kg CO2-eq/pc]]+Table14[[#This Row],[Emissions of Material 4 in kg CO2-eq/pc]]</f>
        <v>0</v>
      </c>
      <c r="AQ370" s="19"/>
      <c r="AR370" s="19"/>
      <c r="AS370" s="24">
        <f>Table14[[#This Row],[Option 1 Processing: electricity consumption per piece in kwh]]+Table14[[#This Row],[Option 1 Processing: additional prodcution process electricity consumption per piece in kwh]]</f>
        <v>0</v>
      </c>
      <c r="AT370" s="40"/>
      <c r="AU370" s="19"/>
      <c r="AV370" s="41">
        <f>IF(Table14[[#This Row],[Option 2 Processing: Hourly eletricity consumption of process]]="",0,Table14[[#This Row],[Option 2 Processing: Hourly eletricity consumption of process]]/Table14[[#This Row],[Option 2: Pieces per hour]])</f>
        <v>0</v>
      </c>
      <c r="AW370" s="19"/>
      <c r="AX370" s="63"/>
      <c r="AY370" s="19"/>
      <c r="AZ370" s="41">
        <f>(Table14[[#This Row],[Option 1: Total electricity consumption in kwh per piece]]+AV370)*AW370</f>
        <v>0</v>
      </c>
      <c r="BA370" s="42"/>
      <c r="BB370" s="40"/>
      <c r="BC370" s="40"/>
      <c r="BD370" s="23"/>
      <c r="BE370" s="47">
        <f t="shared" si="12"/>
        <v>0</v>
      </c>
      <c r="BF370" s="20" t="e">
        <f t="shared" si="13"/>
        <v>#DIV/0!</v>
      </c>
    </row>
    <row r="371" spans="1:58" x14ac:dyDescent="0.35">
      <c r="A371" s="19"/>
      <c r="B371" s="19"/>
      <c r="C371" s="19"/>
      <c r="D37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1" s="20">
        <f>Table14[[#This Row],[Net Weight of 1 piece in kg]]+Table14[[#This Row],[Waste in kg per piece (please see waste % per material 1-4)]]</f>
        <v>0</v>
      </c>
      <c r="F371" s="21"/>
      <c r="G371" s="21"/>
      <c r="H371" s="21"/>
      <c r="I371" s="22"/>
      <c r="J371" s="19"/>
      <c r="K371" s="19"/>
      <c r="L371" s="20">
        <f>Table14[[#This Row],[Net Weight of 1 piece in kg]]*Table14[[#This Row],[Material 1 share of total (combined total of all materials shall equal 100%)]]</f>
        <v>0</v>
      </c>
      <c r="M371" s="81"/>
      <c r="N371" s="20">
        <f>(Table14[[#This Row],[Weight Material 1 in kg]]+(Table14[[#This Row],[Weight Material 1 in kg]]*Table14[[#This Row],[How much of material 1 is wasted in production? State in % of Material 1]]))*Table14[[#This Row],[Emission Factor Material 1 in kg CO2-eq/kg]]</f>
        <v>0</v>
      </c>
      <c r="O371" s="21"/>
      <c r="P371" s="21"/>
      <c r="Q371" s="21"/>
      <c r="R371" s="22"/>
      <c r="S371" s="19"/>
      <c r="T371" s="19"/>
      <c r="U371" s="20">
        <f>Table14[[#This Row],[Net Weight of 1 piece in kg]]*O371</f>
        <v>0</v>
      </c>
      <c r="V371" s="81"/>
      <c r="W371" s="20">
        <f>(Table14[[#This Row],[Weight of Material 2 in kg]]*Table14[[#This Row],[How much of material 2 is wasted in production? State in % of Material 2]]+Table14[[#This Row],[Weight of Material 2 in kg]])*Table14[[#This Row],[Emission Factor Material 2 kg CO2-eq/kg]]</f>
        <v>0</v>
      </c>
      <c r="X371" s="23"/>
      <c r="Y371" s="23"/>
      <c r="Z371" s="23"/>
      <c r="AA371" s="22"/>
      <c r="AB371" s="19"/>
      <c r="AC371" s="19"/>
      <c r="AD371" s="20">
        <f>Table14[[#This Row],[Net Weight of 1 piece in kg]]*X371</f>
        <v>0</v>
      </c>
      <c r="AE371" s="81"/>
      <c r="AF371" s="20">
        <f>(Table14[[#This Row],[Weight of Material 3 in kg]]*Table14[[#This Row],[How much of material 3 is wasted in production? State in % of Material 3]]+Table14[[#This Row],[Weight of Material 3 in kg]])*Table14[[#This Row],[Emission Factor Material 3 in kg CO2-eq/kg]]</f>
        <v>0</v>
      </c>
      <c r="AG371" s="23"/>
      <c r="AH371" s="23"/>
      <c r="AI371" s="23"/>
      <c r="AJ371" s="22"/>
      <c r="AK371" s="19"/>
      <c r="AL371" s="19"/>
      <c r="AM371" s="20">
        <f>Table14[[#This Row],[Net Weight of 1 piece in kg]]*Table14[[#This Row],[Material 4 share of total (combined total of all materials shall equal 100%)]]</f>
        <v>0</v>
      </c>
      <c r="AN371" s="81"/>
      <c r="AO371" s="20">
        <f>(Table14[[#This Row],[Weight of Material 4 in kg]]*Table14[[#This Row],[How much of material 4 is wasted in production? State in % of Material 4]]+Table14[[#This Row],[Weight of Material 4 in kg]])*Table14[[#This Row],[Emission Factor Secondary Material 4 in kg CO2-eq/kg]]</f>
        <v>0</v>
      </c>
      <c r="AP371" s="20">
        <f>Table14[[#This Row],[Emissios Material 1 in kg CO2-eq/pc]]+Table14[[#This Row],[emissions Material 2 in kg CO2-eq/pc]]+Table14[[#This Row],[Emisison of Material 3 in kg CO2-eq/pc]]+Table14[[#This Row],[Emissions of Material 4 in kg CO2-eq/pc]]</f>
        <v>0</v>
      </c>
      <c r="AQ371" s="19"/>
      <c r="AR371" s="19"/>
      <c r="AS371" s="24">
        <f>Table14[[#This Row],[Option 1 Processing: electricity consumption per piece in kwh]]+Table14[[#This Row],[Option 1 Processing: additional prodcution process electricity consumption per piece in kwh]]</f>
        <v>0</v>
      </c>
      <c r="AT371" s="40"/>
      <c r="AU371" s="19"/>
      <c r="AV371" s="41">
        <f>IF(Table14[[#This Row],[Option 2 Processing: Hourly eletricity consumption of process]]="",0,Table14[[#This Row],[Option 2 Processing: Hourly eletricity consumption of process]]/Table14[[#This Row],[Option 2: Pieces per hour]])</f>
        <v>0</v>
      </c>
      <c r="AW371" s="19"/>
      <c r="AX371" s="63"/>
      <c r="AY371" s="19"/>
      <c r="AZ371" s="41">
        <f>(Table14[[#This Row],[Option 1: Total electricity consumption in kwh per piece]]+AV371)*AW371</f>
        <v>0</v>
      </c>
      <c r="BA371" s="42"/>
      <c r="BB371" s="40"/>
      <c r="BC371" s="40"/>
      <c r="BD371" s="23"/>
      <c r="BE371" s="47">
        <f t="shared" si="12"/>
        <v>0</v>
      </c>
      <c r="BF371" s="20" t="e">
        <f t="shared" si="13"/>
        <v>#DIV/0!</v>
      </c>
    </row>
    <row r="372" spans="1:58" x14ac:dyDescent="0.35">
      <c r="A372" s="19"/>
      <c r="B372" s="19"/>
      <c r="C372" s="19"/>
      <c r="D37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2" s="20">
        <f>Table14[[#This Row],[Net Weight of 1 piece in kg]]+Table14[[#This Row],[Waste in kg per piece (please see waste % per material 1-4)]]</f>
        <v>0</v>
      </c>
      <c r="F372" s="21"/>
      <c r="G372" s="21"/>
      <c r="H372" s="21"/>
      <c r="I372" s="22"/>
      <c r="J372" s="19"/>
      <c r="K372" s="19"/>
      <c r="L372" s="20">
        <f>Table14[[#This Row],[Net Weight of 1 piece in kg]]*Table14[[#This Row],[Material 1 share of total (combined total of all materials shall equal 100%)]]</f>
        <v>0</v>
      </c>
      <c r="M372" s="81"/>
      <c r="N372" s="20">
        <f>(Table14[[#This Row],[Weight Material 1 in kg]]+(Table14[[#This Row],[Weight Material 1 in kg]]*Table14[[#This Row],[How much of material 1 is wasted in production? State in % of Material 1]]))*Table14[[#This Row],[Emission Factor Material 1 in kg CO2-eq/kg]]</f>
        <v>0</v>
      </c>
      <c r="O372" s="21"/>
      <c r="P372" s="21"/>
      <c r="Q372" s="21"/>
      <c r="R372" s="22"/>
      <c r="S372" s="19"/>
      <c r="T372" s="19"/>
      <c r="U372" s="20">
        <f>Table14[[#This Row],[Net Weight of 1 piece in kg]]*O372</f>
        <v>0</v>
      </c>
      <c r="V372" s="81"/>
      <c r="W372" s="20">
        <f>(Table14[[#This Row],[Weight of Material 2 in kg]]*Table14[[#This Row],[How much of material 2 is wasted in production? State in % of Material 2]]+Table14[[#This Row],[Weight of Material 2 in kg]])*Table14[[#This Row],[Emission Factor Material 2 kg CO2-eq/kg]]</f>
        <v>0</v>
      </c>
      <c r="X372" s="23"/>
      <c r="Y372" s="23"/>
      <c r="Z372" s="23"/>
      <c r="AA372" s="22"/>
      <c r="AB372" s="19"/>
      <c r="AC372" s="19"/>
      <c r="AD372" s="20">
        <f>Table14[[#This Row],[Net Weight of 1 piece in kg]]*X372</f>
        <v>0</v>
      </c>
      <c r="AE372" s="81"/>
      <c r="AF372" s="20">
        <f>(Table14[[#This Row],[Weight of Material 3 in kg]]*Table14[[#This Row],[How much of material 3 is wasted in production? State in % of Material 3]]+Table14[[#This Row],[Weight of Material 3 in kg]])*Table14[[#This Row],[Emission Factor Material 3 in kg CO2-eq/kg]]</f>
        <v>0</v>
      </c>
      <c r="AG372" s="23"/>
      <c r="AH372" s="23"/>
      <c r="AI372" s="23"/>
      <c r="AJ372" s="22"/>
      <c r="AK372" s="19"/>
      <c r="AL372" s="19"/>
      <c r="AM372" s="20">
        <f>Table14[[#This Row],[Net Weight of 1 piece in kg]]*Table14[[#This Row],[Material 4 share of total (combined total of all materials shall equal 100%)]]</f>
        <v>0</v>
      </c>
      <c r="AN372" s="81"/>
      <c r="AO372" s="20">
        <f>(Table14[[#This Row],[Weight of Material 4 in kg]]*Table14[[#This Row],[How much of material 4 is wasted in production? State in % of Material 4]]+Table14[[#This Row],[Weight of Material 4 in kg]])*Table14[[#This Row],[Emission Factor Secondary Material 4 in kg CO2-eq/kg]]</f>
        <v>0</v>
      </c>
      <c r="AP372" s="20">
        <f>Table14[[#This Row],[Emissios Material 1 in kg CO2-eq/pc]]+Table14[[#This Row],[emissions Material 2 in kg CO2-eq/pc]]+Table14[[#This Row],[Emisison of Material 3 in kg CO2-eq/pc]]+Table14[[#This Row],[Emissions of Material 4 in kg CO2-eq/pc]]</f>
        <v>0</v>
      </c>
      <c r="AQ372" s="19"/>
      <c r="AR372" s="19"/>
      <c r="AS372" s="24">
        <f>Table14[[#This Row],[Option 1 Processing: electricity consumption per piece in kwh]]+Table14[[#This Row],[Option 1 Processing: additional prodcution process electricity consumption per piece in kwh]]</f>
        <v>0</v>
      </c>
      <c r="AT372" s="40"/>
      <c r="AU372" s="19"/>
      <c r="AV372" s="41">
        <f>IF(Table14[[#This Row],[Option 2 Processing: Hourly eletricity consumption of process]]="",0,Table14[[#This Row],[Option 2 Processing: Hourly eletricity consumption of process]]/Table14[[#This Row],[Option 2: Pieces per hour]])</f>
        <v>0</v>
      </c>
      <c r="AW372" s="19"/>
      <c r="AX372" s="63"/>
      <c r="AY372" s="19"/>
      <c r="AZ372" s="41">
        <f>(Table14[[#This Row],[Option 1: Total electricity consumption in kwh per piece]]+AV372)*AW372</f>
        <v>0</v>
      </c>
      <c r="BA372" s="42"/>
      <c r="BB372" s="40"/>
      <c r="BC372" s="40"/>
      <c r="BD372" s="23"/>
      <c r="BE372" s="47">
        <f t="shared" si="12"/>
        <v>0</v>
      </c>
      <c r="BF372" s="20" t="e">
        <f t="shared" si="13"/>
        <v>#DIV/0!</v>
      </c>
    </row>
    <row r="373" spans="1:58" x14ac:dyDescent="0.35">
      <c r="A373" s="19"/>
      <c r="B373" s="19"/>
      <c r="C373" s="19"/>
      <c r="D37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3" s="20">
        <f>Table14[[#This Row],[Net Weight of 1 piece in kg]]+Table14[[#This Row],[Waste in kg per piece (please see waste % per material 1-4)]]</f>
        <v>0</v>
      </c>
      <c r="F373" s="21"/>
      <c r="G373" s="21"/>
      <c r="H373" s="21"/>
      <c r="I373" s="22"/>
      <c r="J373" s="19"/>
      <c r="K373" s="19"/>
      <c r="L373" s="20">
        <f>Table14[[#This Row],[Net Weight of 1 piece in kg]]*Table14[[#This Row],[Material 1 share of total (combined total of all materials shall equal 100%)]]</f>
        <v>0</v>
      </c>
      <c r="M373" s="81"/>
      <c r="N373" s="20">
        <f>(Table14[[#This Row],[Weight Material 1 in kg]]+(Table14[[#This Row],[Weight Material 1 in kg]]*Table14[[#This Row],[How much of material 1 is wasted in production? State in % of Material 1]]))*Table14[[#This Row],[Emission Factor Material 1 in kg CO2-eq/kg]]</f>
        <v>0</v>
      </c>
      <c r="O373" s="21"/>
      <c r="P373" s="21"/>
      <c r="Q373" s="21"/>
      <c r="R373" s="22"/>
      <c r="S373" s="19"/>
      <c r="T373" s="19"/>
      <c r="U373" s="20">
        <f>Table14[[#This Row],[Net Weight of 1 piece in kg]]*O373</f>
        <v>0</v>
      </c>
      <c r="V373" s="81"/>
      <c r="W373" s="20">
        <f>(Table14[[#This Row],[Weight of Material 2 in kg]]*Table14[[#This Row],[How much of material 2 is wasted in production? State in % of Material 2]]+Table14[[#This Row],[Weight of Material 2 in kg]])*Table14[[#This Row],[Emission Factor Material 2 kg CO2-eq/kg]]</f>
        <v>0</v>
      </c>
      <c r="X373" s="23"/>
      <c r="Y373" s="23"/>
      <c r="Z373" s="23"/>
      <c r="AA373" s="22"/>
      <c r="AB373" s="19"/>
      <c r="AC373" s="19"/>
      <c r="AD373" s="20">
        <f>Table14[[#This Row],[Net Weight of 1 piece in kg]]*X373</f>
        <v>0</v>
      </c>
      <c r="AE373" s="81"/>
      <c r="AF373" s="20">
        <f>(Table14[[#This Row],[Weight of Material 3 in kg]]*Table14[[#This Row],[How much of material 3 is wasted in production? State in % of Material 3]]+Table14[[#This Row],[Weight of Material 3 in kg]])*Table14[[#This Row],[Emission Factor Material 3 in kg CO2-eq/kg]]</f>
        <v>0</v>
      </c>
      <c r="AG373" s="23"/>
      <c r="AH373" s="23"/>
      <c r="AI373" s="23"/>
      <c r="AJ373" s="22"/>
      <c r="AK373" s="19"/>
      <c r="AL373" s="19"/>
      <c r="AM373" s="20">
        <f>Table14[[#This Row],[Net Weight of 1 piece in kg]]*Table14[[#This Row],[Material 4 share of total (combined total of all materials shall equal 100%)]]</f>
        <v>0</v>
      </c>
      <c r="AN373" s="81"/>
      <c r="AO373" s="20">
        <f>(Table14[[#This Row],[Weight of Material 4 in kg]]*Table14[[#This Row],[How much of material 4 is wasted in production? State in % of Material 4]]+Table14[[#This Row],[Weight of Material 4 in kg]])*Table14[[#This Row],[Emission Factor Secondary Material 4 in kg CO2-eq/kg]]</f>
        <v>0</v>
      </c>
      <c r="AP373" s="20">
        <f>Table14[[#This Row],[Emissios Material 1 in kg CO2-eq/pc]]+Table14[[#This Row],[emissions Material 2 in kg CO2-eq/pc]]+Table14[[#This Row],[Emisison of Material 3 in kg CO2-eq/pc]]+Table14[[#This Row],[Emissions of Material 4 in kg CO2-eq/pc]]</f>
        <v>0</v>
      </c>
      <c r="AQ373" s="19"/>
      <c r="AR373" s="19"/>
      <c r="AS373" s="24">
        <f>Table14[[#This Row],[Option 1 Processing: electricity consumption per piece in kwh]]+Table14[[#This Row],[Option 1 Processing: additional prodcution process electricity consumption per piece in kwh]]</f>
        <v>0</v>
      </c>
      <c r="AT373" s="40"/>
      <c r="AU373" s="19"/>
      <c r="AV373" s="41">
        <f>IF(Table14[[#This Row],[Option 2 Processing: Hourly eletricity consumption of process]]="",0,Table14[[#This Row],[Option 2 Processing: Hourly eletricity consumption of process]]/Table14[[#This Row],[Option 2: Pieces per hour]])</f>
        <v>0</v>
      </c>
      <c r="AW373" s="19"/>
      <c r="AX373" s="63"/>
      <c r="AY373" s="19"/>
      <c r="AZ373" s="41">
        <f>(Table14[[#This Row],[Option 1: Total electricity consumption in kwh per piece]]+AV373)*AW373</f>
        <v>0</v>
      </c>
      <c r="BA373" s="42"/>
      <c r="BB373" s="40"/>
      <c r="BC373" s="40"/>
      <c r="BD373" s="23"/>
      <c r="BE373" s="47">
        <f t="shared" si="12"/>
        <v>0</v>
      </c>
      <c r="BF373" s="20" t="e">
        <f t="shared" si="13"/>
        <v>#DIV/0!</v>
      </c>
    </row>
    <row r="374" spans="1:58" x14ac:dyDescent="0.35">
      <c r="A374" s="19"/>
      <c r="B374" s="19"/>
      <c r="C374" s="19"/>
      <c r="D37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4" s="20">
        <f>Table14[[#This Row],[Net Weight of 1 piece in kg]]+Table14[[#This Row],[Waste in kg per piece (please see waste % per material 1-4)]]</f>
        <v>0</v>
      </c>
      <c r="F374" s="21"/>
      <c r="G374" s="21"/>
      <c r="H374" s="21"/>
      <c r="I374" s="22"/>
      <c r="J374" s="19"/>
      <c r="K374" s="19"/>
      <c r="L374" s="20">
        <f>Table14[[#This Row],[Net Weight of 1 piece in kg]]*Table14[[#This Row],[Material 1 share of total (combined total of all materials shall equal 100%)]]</f>
        <v>0</v>
      </c>
      <c r="M374" s="81"/>
      <c r="N374" s="20">
        <f>(Table14[[#This Row],[Weight Material 1 in kg]]+(Table14[[#This Row],[Weight Material 1 in kg]]*Table14[[#This Row],[How much of material 1 is wasted in production? State in % of Material 1]]))*Table14[[#This Row],[Emission Factor Material 1 in kg CO2-eq/kg]]</f>
        <v>0</v>
      </c>
      <c r="O374" s="21"/>
      <c r="P374" s="21"/>
      <c r="Q374" s="21"/>
      <c r="R374" s="22"/>
      <c r="S374" s="19"/>
      <c r="T374" s="19"/>
      <c r="U374" s="20">
        <f>Table14[[#This Row],[Net Weight of 1 piece in kg]]*O374</f>
        <v>0</v>
      </c>
      <c r="V374" s="81"/>
      <c r="W374" s="20">
        <f>(Table14[[#This Row],[Weight of Material 2 in kg]]*Table14[[#This Row],[How much of material 2 is wasted in production? State in % of Material 2]]+Table14[[#This Row],[Weight of Material 2 in kg]])*Table14[[#This Row],[Emission Factor Material 2 kg CO2-eq/kg]]</f>
        <v>0</v>
      </c>
      <c r="X374" s="23"/>
      <c r="Y374" s="23"/>
      <c r="Z374" s="23"/>
      <c r="AA374" s="22"/>
      <c r="AB374" s="19"/>
      <c r="AC374" s="19"/>
      <c r="AD374" s="20">
        <f>Table14[[#This Row],[Net Weight of 1 piece in kg]]*X374</f>
        <v>0</v>
      </c>
      <c r="AE374" s="81"/>
      <c r="AF374" s="20">
        <f>(Table14[[#This Row],[Weight of Material 3 in kg]]*Table14[[#This Row],[How much of material 3 is wasted in production? State in % of Material 3]]+Table14[[#This Row],[Weight of Material 3 in kg]])*Table14[[#This Row],[Emission Factor Material 3 in kg CO2-eq/kg]]</f>
        <v>0</v>
      </c>
      <c r="AG374" s="23"/>
      <c r="AH374" s="23"/>
      <c r="AI374" s="23"/>
      <c r="AJ374" s="22"/>
      <c r="AK374" s="19"/>
      <c r="AL374" s="19"/>
      <c r="AM374" s="20">
        <f>Table14[[#This Row],[Net Weight of 1 piece in kg]]*Table14[[#This Row],[Material 4 share of total (combined total of all materials shall equal 100%)]]</f>
        <v>0</v>
      </c>
      <c r="AN374" s="81"/>
      <c r="AO374" s="20">
        <f>(Table14[[#This Row],[Weight of Material 4 in kg]]*Table14[[#This Row],[How much of material 4 is wasted in production? State in % of Material 4]]+Table14[[#This Row],[Weight of Material 4 in kg]])*Table14[[#This Row],[Emission Factor Secondary Material 4 in kg CO2-eq/kg]]</f>
        <v>0</v>
      </c>
      <c r="AP374" s="20">
        <f>Table14[[#This Row],[Emissios Material 1 in kg CO2-eq/pc]]+Table14[[#This Row],[emissions Material 2 in kg CO2-eq/pc]]+Table14[[#This Row],[Emisison of Material 3 in kg CO2-eq/pc]]+Table14[[#This Row],[Emissions of Material 4 in kg CO2-eq/pc]]</f>
        <v>0</v>
      </c>
      <c r="AQ374" s="19"/>
      <c r="AR374" s="19"/>
      <c r="AS374" s="24">
        <f>Table14[[#This Row],[Option 1 Processing: electricity consumption per piece in kwh]]+Table14[[#This Row],[Option 1 Processing: additional prodcution process electricity consumption per piece in kwh]]</f>
        <v>0</v>
      </c>
      <c r="AT374" s="40"/>
      <c r="AU374" s="19"/>
      <c r="AV374" s="41">
        <f>IF(Table14[[#This Row],[Option 2 Processing: Hourly eletricity consumption of process]]="",0,Table14[[#This Row],[Option 2 Processing: Hourly eletricity consumption of process]]/Table14[[#This Row],[Option 2: Pieces per hour]])</f>
        <v>0</v>
      </c>
      <c r="AW374" s="19"/>
      <c r="AX374" s="63"/>
      <c r="AY374" s="19"/>
      <c r="AZ374" s="41">
        <f>(Table14[[#This Row],[Option 1: Total electricity consumption in kwh per piece]]+AV374)*AW374</f>
        <v>0</v>
      </c>
      <c r="BA374" s="42"/>
      <c r="BB374" s="40"/>
      <c r="BC374" s="40"/>
      <c r="BD374" s="23"/>
      <c r="BE374" s="47">
        <f t="shared" si="12"/>
        <v>0</v>
      </c>
      <c r="BF374" s="20" t="e">
        <f t="shared" si="13"/>
        <v>#DIV/0!</v>
      </c>
    </row>
    <row r="375" spans="1:58" x14ac:dyDescent="0.35">
      <c r="A375" s="19"/>
      <c r="B375" s="19"/>
      <c r="C375" s="19"/>
      <c r="D37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5" s="20">
        <f>Table14[[#This Row],[Net Weight of 1 piece in kg]]+Table14[[#This Row],[Waste in kg per piece (please see waste % per material 1-4)]]</f>
        <v>0</v>
      </c>
      <c r="F375" s="21"/>
      <c r="G375" s="21"/>
      <c r="H375" s="21"/>
      <c r="I375" s="22"/>
      <c r="J375" s="19"/>
      <c r="K375" s="19"/>
      <c r="L375" s="20">
        <f>Table14[[#This Row],[Net Weight of 1 piece in kg]]*Table14[[#This Row],[Material 1 share of total (combined total of all materials shall equal 100%)]]</f>
        <v>0</v>
      </c>
      <c r="M375" s="81"/>
      <c r="N375" s="20">
        <f>(Table14[[#This Row],[Weight Material 1 in kg]]+(Table14[[#This Row],[Weight Material 1 in kg]]*Table14[[#This Row],[How much of material 1 is wasted in production? State in % of Material 1]]))*Table14[[#This Row],[Emission Factor Material 1 in kg CO2-eq/kg]]</f>
        <v>0</v>
      </c>
      <c r="O375" s="21"/>
      <c r="P375" s="21"/>
      <c r="Q375" s="21"/>
      <c r="R375" s="22"/>
      <c r="S375" s="19"/>
      <c r="T375" s="19"/>
      <c r="U375" s="20">
        <f>Table14[[#This Row],[Net Weight of 1 piece in kg]]*O375</f>
        <v>0</v>
      </c>
      <c r="V375" s="81"/>
      <c r="W375" s="20">
        <f>(Table14[[#This Row],[Weight of Material 2 in kg]]*Table14[[#This Row],[How much of material 2 is wasted in production? State in % of Material 2]]+Table14[[#This Row],[Weight of Material 2 in kg]])*Table14[[#This Row],[Emission Factor Material 2 kg CO2-eq/kg]]</f>
        <v>0</v>
      </c>
      <c r="X375" s="23"/>
      <c r="Y375" s="23"/>
      <c r="Z375" s="23"/>
      <c r="AA375" s="22"/>
      <c r="AB375" s="19"/>
      <c r="AC375" s="19"/>
      <c r="AD375" s="20">
        <f>Table14[[#This Row],[Net Weight of 1 piece in kg]]*X375</f>
        <v>0</v>
      </c>
      <c r="AE375" s="81"/>
      <c r="AF375" s="20">
        <f>(Table14[[#This Row],[Weight of Material 3 in kg]]*Table14[[#This Row],[How much of material 3 is wasted in production? State in % of Material 3]]+Table14[[#This Row],[Weight of Material 3 in kg]])*Table14[[#This Row],[Emission Factor Material 3 in kg CO2-eq/kg]]</f>
        <v>0</v>
      </c>
      <c r="AG375" s="23"/>
      <c r="AH375" s="23"/>
      <c r="AI375" s="23"/>
      <c r="AJ375" s="22"/>
      <c r="AK375" s="19"/>
      <c r="AL375" s="19"/>
      <c r="AM375" s="20">
        <f>Table14[[#This Row],[Net Weight of 1 piece in kg]]*Table14[[#This Row],[Material 4 share of total (combined total of all materials shall equal 100%)]]</f>
        <v>0</v>
      </c>
      <c r="AN375" s="81"/>
      <c r="AO375" s="20">
        <f>(Table14[[#This Row],[Weight of Material 4 in kg]]*Table14[[#This Row],[How much of material 4 is wasted in production? State in % of Material 4]]+Table14[[#This Row],[Weight of Material 4 in kg]])*Table14[[#This Row],[Emission Factor Secondary Material 4 in kg CO2-eq/kg]]</f>
        <v>0</v>
      </c>
      <c r="AP375" s="20">
        <f>Table14[[#This Row],[Emissios Material 1 in kg CO2-eq/pc]]+Table14[[#This Row],[emissions Material 2 in kg CO2-eq/pc]]+Table14[[#This Row],[Emisison of Material 3 in kg CO2-eq/pc]]+Table14[[#This Row],[Emissions of Material 4 in kg CO2-eq/pc]]</f>
        <v>0</v>
      </c>
      <c r="AQ375" s="19"/>
      <c r="AR375" s="19"/>
      <c r="AS375" s="24">
        <f>Table14[[#This Row],[Option 1 Processing: electricity consumption per piece in kwh]]+Table14[[#This Row],[Option 1 Processing: additional prodcution process electricity consumption per piece in kwh]]</f>
        <v>0</v>
      </c>
      <c r="AT375" s="40"/>
      <c r="AU375" s="19"/>
      <c r="AV375" s="41">
        <f>IF(Table14[[#This Row],[Option 2 Processing: Hourly eletricity consumption of process]]="",0,Table14[[#This Row],[Option 2 Processing: Hourly eletricity consumption of process]]/Table14[[#This Row],[Option 2: Pieces per hour]])</f>
        <v>0</v>
      </c>
      <c r="AW375" s="19"/>
      <c r="AX375" s="63"/>
      <c r="AY375" s="19"/>
      <c r="AZ375" s="41">
        <f>(Table14[[#This Row],[Option 1: Total electricity consumption in kwh per piece]]+AV375)*AW375</f>
        <v>0</v>
      </c>
      <c r="BA375" s="42"/>
      <c r="BB375" s="40"/>
      <c r="BC375" s="40"/>
      <c r="BD375" s="23"/>
      <c r="BE375" s="47">
        <f t="shared" si="12"/>
        <v>0</v>
      </c>
      <c r="BF375" s="20" t="e">
        <f t="shared" si="13"/>
        <v>#DIV/0!</v>
      </c>
    </row>
    <row r="376" spans="1:58" x14ac:dyDescent="0.35">
      <c r="A376" s="19"/>
      <c r="B376" s="19"/>
      <c r="C376" s="19"/>
      <c r="D37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6" s="20">
        <f>Table14[[#This Row],[Net Weight of 1 piece in kg]]+Table14[[#This Row],[Waste in kg per piece (please see waste % per material 1-4)]]</f>
        <v>0</v>
      </c>
      <c r="F376" s="21"/>
      <c r="G376" s="21"/>
      <c r="H376" s="21"/>
      <c r="I376" s="22"/>
      <c r="J376" s="19"/>
      <c r="K376" s="19"/>
      <c r="L376" s="20">
        <f>Table14[[#This Row],[Net Weight of 1 piece in kg]]*Table14[[#This Row],[Material 1 share of total (combined total of all materials shall equal 100%)]]</f>
        <v>0</v>
      </c>
      <c r="M376" s="81"/>
      <c r="N376" s="20">
        <f>(Table14[[#This Row],[Weight Material 1 in kg]]+(Table14[[#This Row],[Weight Material 1 in kg]]*Table14[[#This Row],[How much of material 1 is wasted in production? State in % of Material 1]]))*Table14[[#This Row],[Emission Factor Material 1 in kg CO2-eq/kg]]</f>
        <v>0</v>
      </c>
      <c r="O376" s="21"/>
      <c r="P376" s="21"/>
      <c r="Q376" s="21"/>
      <c r="R376" s="22"/>
      <c r="S376" s="19"/>
      <c r="T376" s="19"/>
      <c r="U376" s="20">
        <f>Table14[[#This Row],[Net Weight of 1 piece in kg]]*O376</f>
        <v>0</v>
      </c>
      <c r="V376" s="81"/>
      <c r="W376" s="20">
        <f>(Table14[[#This Row],[Weight of Material 2 in kg]]*Table14[[#This Row],[How much of material 2 is wasted in production? State in % of Material 2]]+Table14[[#This Row],[Weight of Material 2 in kg]])*Table14[[#This Row],[Emission Factor Material 2 kg CO2-eq/kg]]</f>
        <v>0</v>
      </c>
      <c r="X376" s="23"/>
      <c r="Y376" s="23"/>
      <c r="Z376" s="23"/>
      <c r="AA376" s="22"/>
      <c r="AB376" s="19"/>
      <c r="AC376" s="19"/>
      <c r="AD376" s="20">
        <f>Table14[[#This Row],[Net Weight of 1 piece in kg]]*X376</f>
        <v>0</v>
      </c>
      <c r="AE376" s="81"/>
      <c r="AF376" s="20">
        <f>(Table14[[#This Row],[Weight of Material 3 in kg]]*Table14[[#This Row],[How much of material 3 is wasted in production? State in % of Material 3]]+Table14[[#This Row],[Weight of Material 3 in kg]])*Table14[[#This Row],[Emission Factor Material 3 in kg CO2-eq/kg]]</f>
        <v>0</v>
      </c>
      <c r="AG376" s="23"/>
      <c r="AH376" s="23"/>
      <c r="AI376" s="23"/>
      <c r="AJ376" s="22"/>
      <c r="AK376" s="19"/>
      <c r="AL376" s="19"/>
      <c r="AM376" s="20">
        <f>Table14[[#This Row],[Net Weight of 1 piece in kg]]*Table14[[#This Row],[Material 4 share of total (combined total of all materials shall equal 100%)]]</f>
        <v>0</v>
      </c>
      <c r="AN376" s="81"/>
      <c r="AO376" s="20">
        <f>(Table14[[#This Row],[Weight of Material 4 in kg]]*Table14[[#This Row],[How much of material 4 is wasted in production? State in % of Material 4]]+Table14[[#This Row],[Weight of Material 4 in kg]])*Table14[[#This Row],[Emission Factor Secondary Material 4 in kg CO2-eq/kg]]</f>
        <v>0</v>
      </c>
      <c r="AP376" s="20">
        <f>Table14[[#This Row],[Emissios Material 1 in kg CO2-eq/pc]]+Table14[[#This Row],[emissions Material 2 in kg CO2-eq/pc]]+Table14[[#This Row],[Emisison of Material 3 in kg CO2-eq/pc]]+Table14[[#This Row],[Emissions of Material 4 in kg CO2-eq/pc]]</f>
        <v>0</v>
      </c>
      <c r="AQ376" s="19"/>
      <c r="AR376" s="19"/>
      <c r="AS376" s="24">
        <f>Table14[[#This Row],[Option 1 Processing: electricity consumption per piece in kwh]]+Table14[[#This Row],[Option 1 Processing: additional prodcution process electricity consumption per piece in kwh]]</f>
        <v>0</v>
      </c>
      <c r="AT376" s="40"/>
      <c r="AU376" s="19"/>
      <c r="AV376" s="41">
        <f>IF(Table14[[#This Row],[Option 2 Processing: Hourly eletricity consumption of process]]="",0,Table14[[#This Row],[Option 2 Processing: Hourly eletricity consumption of process]]/Table14[[#This Row],[Option 2: Pieces per hour]])</f>
        <v>0</v>
      </c>
      <c r="AW376" s="19"/>
      <c r="AX376" s="63"/>
      <c r="AY376" s="19"/>
      <c r="AZ376" s="41">
        <f>(Table14[[#This Row],[Option 1: Total electricity consumption in kwh per piece]]+AV376)*AW376</f>
        <v>0</v>
      </c>
      <c r="BA376" s="42"/>
      <c r="BB376" s="40"/>
      <c r="BC376" s="40"/>
      <c r="BD376" s="23"/>
      <c r="BE376" s="47">
        <f t="shared" si="12"/>
        <v>0</v>
      </c>
      <c r="BF376" s="20" t="e">
        <f t="shared" si="13"/>
        <v>#DIV/0!</v>
      </c>
    </row>
    <row r="377" spans="1:58" x14ac:dyDescent="0.35">
      <c r="A377" s="19"/>
      <c r="B377" s="19"/>
      <c r="C377" s="19"/>
      <c r="D37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7" s="20">
        <f>Table14[[#This Row],[Net Weight of 1 piece in kg]]+Table14[[#This Row],[Waste in kg per piece (please see waste % per material 1-4)]]</f>
        <v>0</v>
      </c>
      <c r="F377" s="21"/>
      <c r="G377" s="21"/>
      <c r="H377" s="21"/>
      <c r="I377" s="22"/>
      <c r="J377" s="19"/>
      <c r="K377" s="19"/>
      <c r="L377" s="20">
        <f>Table14[[#This Row],[Net Weight of 1 piece in kg]]*Table14[[#This Row],[Material 1 share of total (combined total of all materials shall equal 100%)]]</f>
        <v>0</v>
      </c>
      <c r="M377" s="81"/>
      <c r="N377" s="20">
        <f>(Table14[[#This Row],[Weight Material 1 in kg]]+(Table14[[#This Row],[Weight Material 1 in kg]]*Table14[[#This Row],[How much of material 1 is wasted in production? State in % of Material 1]]))*Table14[[#This Row],[Emission Factor Material 1 in kg CO2-eq/kg]]</f>
        <v>0</v>
      </c>
      <c r="O377" s="21"/>
      <c r="P377" s="21"/>
      <c r="Q377" s="21"/>
      <c r="R377" s="22"/>
      <c r="S377" s="19"/>
      <c r="T377" s="19"/>
      <c r="U377" s="20">
        <f>Table14[[#This Row],[Net Weight of 1 piece in kg]]*O377</f>
        <v>0</v>
      </c>
      <c r="V377" s="81"/>
      <c r="W377" s="20">
        <f>(Table14[[#This Row],[Weight of Material 2 in kg]]*Table14[[#This Row],[How much of material 2 is wasted in production? State in % of Material 2]]+Table14[[#This Row],[Weight of Material 2 in kg]])*Table14[[#This Row],[Emission Factor Material 2 kg CO2-eq/kg]]</f>
        <v>0</v>
      </c>
      <c r="X377" s="23"/>
      <c r="Y377" s="23"/>
      <c r="Z377" s="23"/>
      <c r="AA377" s="22"/>
      <c r="AB377" s="19"/>
      <c r="AC377" s="19"/>
      <c r="AD377" s="20">
        <f>Table14[[#This Row],[Net Weight of 1 piece in kg]]*X377</f>
        <v>0</v>
      </c>
      <c r="AE377" s="81"/>
      <c r="AF377" s="20">
        <f>(Table14[[#This Row],[Weight of Material 3 in kg]]*Table14[[#This Row],[How much of material 3 is wasted in production? State in % of Material 3]]+Table14[[#This Row],[Weight of Material 3 in kg]])*Table14[[#This Row],[Emission Factor Material 3 in kg CO2-eq/kg]]</f>
        <v>0</v>
      </c>
      <c r="AG377" s="23"/>
      <c r="AH377" s="23"/>
      <c r="AI377" s="23"/>
      <c r="AJ377" s="22"/>
      <c r="AK377" s="19"/>
      <c r="AL377" s="19"/>
      <c r="AM377" s="20">
        <f>Table14[[#This Row],[Net Weight of 1 piece in kg]]*Table14[[#This Row],[Material 4 share of total (combined total of all materials shall equal 100%)]]</f>
        <v>0</v>
      </c>
      <c r="AN377" s="81"/>
      <c r="AO377" s="20">
        <f>(Table14[[#This Row],[Weight of Material 4 in kg]]*Table14[[#This Row],[How much of material 4 is wasted in production? State in % of Material 4]]+Table14[[#This Row],[Weight of Material 4 in kg]])*Table14[[#This Row],[Emission Factor Secondary Material 4 in kg CO2-eq/kg]]</f>
        <v>0</v>
      </c>
      <c r="AP377" s="20">
        <f>Table14[[#This Row],[Emissios Material 1 in kg CO2-eq/pc]]+Table14[[#This Row],[emissions Material 2 in kg CO2-eq/pc]]+Table14[[#This Row],[Emisison of Material 3 in kg CO2-eq/pc]]+Table14[[#This Row],[Emissions of Material 4 in kg CO2-eq/pc]]</f>
        <v>0</v>
      </c>
      <c r="AQ377" s="19"/>
      <c r="AR377" s="19"/>
      <c r="AS377" s="24">
        <f>Table14[[#This Row],[Option 1 Processing: electricity consumption per piece in kwh]]+Table14[[#This Row],[Option 1 Processing: additional prodcution process electricity consumption per piece in kwh]]</f>
        <v>0</v>
      </c>
      <c r="AT377" s="40"/>
      <c r="AU377" s="19"/>
      <c r="AV377" s="41">
        <f>IF(Table14[[#This Row],[Option 2 Processing: Hourly eletricity consumption of process]]="",0,Table14[[#This Row],[Option 2 Processing: Hourly eletricity consumption of process]]/Table14[[#This Row],[Option 2: Pieces per hour]])</f>
        <v>0</v>
      </c>
      <c r="AW377" s="19"/>
      <c r="AX377" s="63"/>
      <c r="AY377" s="19"/>
      <c r="AZ377" s="41">
        <f>(Table14[[#This Row],[Option 1: Total electricity consumption in kwh per piece]]+AV377)*AW377</f>
        <v>0</v>
      </c>
      <c r="BA377" s="42"/>
      <c r="BB377" s="40"/>
      <c r="BC377" s="40"/>
      <c r="BD377" s="23"/>
      <c r="BE377" s="47">
        <f t="shared" si="12"/>
        <v>0</v>
      </c>
      <c r="BF377" s="20" t="e">
        <f t="shared" si="13"/>
        <v>#DIV/0!</v>
      </c>
    </row>
    <row r="378" spans="1:58" x14ac:dyDescent="0.35">
      <c r="A378" s="19"/>
      <c r="B378" s="19"/>
      <c r="C378" s="19"/>
      <c r="D37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8" s="20">
        <f>Table14[[#This Row],[Net Weight of 1 piece in kg]]+Table14[[#This Row],[Waste in kg per piece (please see waste % per material 1-4)]]</f>
        <v>0</v>
      </c>
      <c r="F378" s="21"/>
      <c r="G378" s="21"/>
      <c r="H378" s="21"/>
      <c r="I378" s="22"/>
      <c r="J378" s="19"/>
      <c r="K378" s="19"/>
      <c r="L378" s="20">
        <f>Table14[[#This Row],[Net Weight of 1 piece in kg]]*Table14[[#This Row],[Material 1 share of total (combined total of all materials shall equal 100%)]]</f>
        <v>0</v>
      </c>
      <c r="M378" s="81"/>
      <c r="N378" s="20">
        <f>(Table14[[#This Row],[Weight Material 1 in kg]]+(Table14[[#This Row],[Weight Material 1 in kg]]*Table14[[#This Row],[How much of material 1 is wasted in production? State in % of Material 1]]))*Table14[[#This Row],[Emission Factor Material 1 in kg CO2-eq/kg]]</f>
        <v>0</v>
      </c>
      <c r="O378" s="21"/>
      <c r="P378" s="21"/>
      <c r="Q378" s="21"/>
      <c r="R378" s="22"/>
      <c r="S378" s="19"/>
      <c r="T378" s="19"/>
      <c r="U378" s="20">
        <f>Table14[[#This Row],[Net Weight of 1 piece in kg]]*O378</f>
        <v>0</v>
      </c>
      <c r="V378" s="81"/>
      <c r="W378" s="20">
        <f>(Table14[[#This Row],[Weight of Material 2 in kg]]*Table14[[#This Row],[How much of material 2 is wasted in production? State in % of Material 2]]+Table14[[#This Row],[Weight of Material 2 in kg]])*Table14[[#This Row],[Emission Factor Material 2 kg CO2-eq/kg]]</f>
        <v>0</v>
      </c>
      <c r="X378" s="23"/>
      <c r="Y378" s="23"/>
      <c r="Z378" s="23"/>
      <c r="AA378" s="22"/>
      <c r="AB378" s="19"/>
      <c r="AC378" s="19"/>
      <c r="AD378" s="20">
        <f>Table14[[#This Row],[Net Weight of 1 piece in kg]]*X378</f>
        <v>0</v>
      </c>
      <c r="AE378" s="81"/>
      <c r="AF378" s="20">
        <f>(Table14[[#This Row],[Weight of Material 3 in kg]]*Table14[[#This Row],[How much of material 3 is wasted in production? State in % of Material 3]]+Table14[[#This Row],[Weight of Material 3 in kg]])*Table14[[#This Row],[Emission Factor Material 3 in kg CO2-eq/kg]]</f>
        <v>0</v>
      </c>
      <c r="AG378" s="23"/>
      <c r="AH378" s="23"/>
      <c r="AI378" s="23"/>
      <c r="AJ378" s="22"/>
      <c r="AK378" s="19"/>
      <c r="AL378" s="19"/>
      <c r="AM378" s="20">
        <f>Table14[[#This Row],[Net Weight of 1 piece in kg]]*Table14[[#This Row],[Material 4 share of total (combined total of all materials shall equal 100%)]]</f>
        <v>0</v>
      </c>
      <c r="AN378" s="81"/>
      <c r="AO378" s="20">
        <f>(Table14[[#This Row],[Weight of Material 4 in kg]]*Table14[[#This Row],[How much of material 4 is wasted in production? State in % of Material 4]]+Table14[[#This Row],[Weight of Material 4 in kg]])*Table14[[#This Row],[Emission Factor Secondary Material 4 in kg CO2-eq/kg]]</f>
        <v>0</v>
      </c>
      <c r="AP378" s="20">
        <f>Table14[[#This Row],[Emissios Material 1 in kg CO2-eq/pc]]+Table14[[#This Row],[emissions Material 2 in kg CO2-eq/pc]]+Table14[[#This Row],[Emisison of Material 3 in kg CO2-eq/pc]]+Table14[[#This Row],[Emissions of Material 4 in kg CO2-eq/pc]]</f>
        <v>0</v>
      </c>
      <c r="AQ378" s="19"/>
      <c r="AR378" s="19"/>
      <c r="AS378" s="24">
        <f>Table14[[#This Row],[Option 1 Processing: electricity consumption per piece in kwh]]+Table14[[#This Row],[Option 1 Processing: additional prodcution process electricity consumption per piece in kwh]]</f>
        <v>0</v>
      </c>
      <c r="AT378" s="40"/>
      <c r="AU378" s="19"/>
      <c r="AV378" s="41">
        <f>IF(Table14[[#This Row],[Option 2 Processing: Hourly eletricity consumption of process]]="",0,Table14[[#This Row],[Option 2 Processing: Hourly eletricity consumption of process]]/Table14[[#This Row],[Option 2: Pieces per hour]])</f>
        <v>0</v>
      </c>
      <c r="AW378" s="19"/>
      <c r="AX378" s="63"/>
      <c r="AY378" s="19"/>
      <c r="AZ378" s="41">
        <f>(Table14[[#This Row],[Option 1: Total electricity consumption in kwh per piece]]+AV378)*AW378</f>
        <v>0</v>
      </c>
      <c r="BA378" s="42"/>
      <c r="BB378" s="40"/>
      <c r="BC378" s="40"/>
      <c r="BD378" s="23"/>
      <c r="BE378" s="47">
        <f t="shared" si="12"/>
        <v>0</v>
      </c>
      <c r="BF378" s="20" t="e">
        <f t="shared" si="13"/>
        <v>#DIV/0!</v>
      </c>
    </row>
    <row r="379" spans="1:58" x14ac:dyDescent="0.35">
      <c r="A379" s="19"/>
      <c r="B379" s="19"/>
      <c r="C379" s="19"/>
      <c r="D37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9" s="20">
        <f>Table14[[#This Row],[Net Weight of 1 piece in kg]]+Table14[[#This Row],[Waste in kg per piece (please see waste % per material 1-4)]]</f>
        <v>0</v>
      </c>
      <c r="F379" s="21"/>
      <c r="G379" s="21"/>
      <c r="H379" s="21"/>
      <c r="I379" s="22"/>
      <c r="J379" s="19"/>
      <c r="K379" s="19"/>
      <c r="L379" s="20">
        <f>Table14[[#This Row],[Net Weight of 1 piece in kg]]*Table14[[#This Row],[Material 1 share of total (combined total of all materials shall equal 100%)]]</f>
        <v>0</v>
      </c>
      <c r="M379" s="81"/>
      <c r="N379" s="20">
        <f>(Table14[[#This Row],[Weight Material 1 in kg]]+(Table14[[#This Row],[Weight Material 1 in kg]]*Table14[[#This Row],[How much of material 1 is wasted in production? State in % of Material 1]]))*Table14[[#This Row],[Emission Factor Material 1 in kg CO2-eq/kg]]</f>
        <v>0</v>
      </c>
      <c r="O379" s="21"/>
      <c r="P379" s="21"/>
      <c r="Q379" s="21"/>
      <c r="R379" s="22"/>
      <c r="S379" s="19"/>
      <c r="T379" s="19"/>
      <c r="U379" s="20">
        <f>Table14[[#This Row],[Net Weight of 1 piece in kg]]*O379</f>
        <v>0</v>
      </c>
      <c r="V379" s="81"/>
      <c r="W379" s="20">
        <f>(Table14[[#This Row],[Weight of Material 2 in kg]]*Table14[[#This Row],[How much of material 2 is wasted in production? State in % of Material 2]]+Table14[[#This Row],[Weight of Material 2 in kg]])*Table14[[#This Row],[Emission Factor Material 2 kg CO2-eq/kg]]</f>
        <v>0</v>
      </c>
      <c r="X379" s="23"/>
      <c r="Y379" s="23"/>
      <c r="Z379" s="23"/>
      <c r="AA379" s="22"/>
      <c r="AB379" s="19"/>
      <c r="AC379" s="19"/>
      <c r="AD379" s="20">
        <f>Table14[[#This Row],[Net Weight of 1 piece in kg]]*X379</f>
        <v>0</v>
      </c>
      <c r="AE379" s="81"/>
      <c r="AF379" s="20">
        <f>(Table14[[#This Row],[Weight of Material 3 in kg]]*Table14[[#This Row],[How much of material 3 is wasted in production? State in % of Material 3]]+Table14[[#This Row],[Weight of Material 3 in kg]])*Table14[[#This Row],[Emission Factor Material 3 in kg CO2-eq/kg]]</f>
        <v>0</v>
      </c>
      <c r="AG379" s="23"/>
      <c r="AH379" s="23"/>
      <c r="AI379" s="23"/>
      <c r="AJ379" s="22"/>
      <c r="AK379" s="19"/>
      <c r="AL379" s="19"/>
      <c r="AM379" s="20">
        <f>Table14[[#This Row],[Net Weight of 1 piece in kg]]*Table14[[#This Row],[Material 4 share of total (combined total of all materials shall equal 100%)]]</f>
        <v>0</v>
      </c>
      <c r="AN379" s="81"/>
      <c r="AO379" s="20">
        <f>(Table14[[#This Row],[Weight of Material 4 in kg]]*Table14[[#This Row],[How much of material 4 is wasted in production? State in % of Material 4]]+Table14[[#This Row],[Weight of Material 4 in kg]])*Table14[[#This Row],[Emission Factor Secondary Material 4 in kg CO2-eq/kg]]</f>
        <v>0</v>
      </c>
      <c r="AP379" s="20">
        <f>Table14[[#This Row],[Emissios Material 1 in kg CO2-eq/pc]]+Table14[[#This Row],[emissions Material 2 in kg CO2-eq/pc]]+Table14[[#This Row],[Emisison of Material 3 in kg CO2-eq/pc]]+Table14[[#This Row],[Emissions of Material 4 in kg CO2-eq/pc]]</f>
        <v>0</v>
      </c>
      <c r="AQ379" s="19"/>
      <c r="AR379" s="19"/>
      <c r="AS379" s="24">
        <f>Table14[[#This Row],[Option 1 Processing: electricity consumption per piece in kwh]]+Table14[[#This Row],[Option 1 Processing: additional prodcution process electricity consumption per piece in kwh]]</f>
        <v>0</v>
      </c>
      <c r="AT379" s="40"/>
      <c r="AU379" s="19"/>
      <c r="AV379" s="41">
        <f>IF(Table14[[#This Row],[Option 2 Processing: Hourly eletricity consumption of process]]="",0,Table14[[#This Row],[Option 2 Processing: Hourly eletricity consumption of process]]/Table14[[#This Row],[Option 2: Pieces per hour]])</f>
        <v>0</v>
      </c>
      <c r="AW379" s="19"/>
      <c r="AX379" s="63"/>
      <c r="AY379" s="19"/>
      <c r="AZ379" s="41">
        <f>(Table14[[#This Row],[Option 1: Total electricity consumption in kwh per piece]]+AV379)*AW379</f>
        <v>0</v>
      </c>
      <c r="BA379" s="42"/>
      <c r="BB379" s="40"/>
      <c r="BC379" s="40"/>
      <c r="BD379" s="23"/>
      <c r="BE379" s="47">
        <f t="shared" si="12"/>
        <v>0</v>
      </c>
      <c r="BF379" s="20" t="e">
        <f t="shared" si="13"/>
        <v>#DIV/0!</v>
      </c>
    </row>
    <row r="380" spans="1:58" x14ac:dyDescent="0.35">
      <c r="A380" s="19"/>
      <c r="B380" s="19"/>
      <c r="C380" s="19"/>
      <c r="D38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0" s="20">
        <f>Table14[[#This Row],[Net Weight of 1 piece in kg]]+Table14[[#This Row],[Waste in kg per piece (please see waste % per material 1-4)]]</f>
        <v>0</v>
      </c>
      <c r="F380" s="21"/>
      <c r="G380" s="21"/>
      <c r="H380" s="21"/>
      <c r="I380" s="22"/>
      <c r="J380" s="19"/>
      <c r="K380" s="19"/>
      <c r="L380" s="20">
        <f>Table14[[#This Row],[Net Weight of 1 piece in kg]]*Table14[[#This Row],[Material 1 share of total (combined total of all materials shall equal 100%)]]</f>
        <v>0</v>
      </c>
      <c r="M380" s="81"/>
      <c r="N380" s="20">
        <f>(Table14[[#This Row],[Weight Material 1 in kg]]+(Table14[[#This Row],[Weight Material 1 in kg]]*Table14[[#This Row],[How much of material 1 is wasted in production? State in % of Material 1]]))*Table14[[#This Row],[Emission Factor Material 1 in kg CO2-eq/kg]]</f>
        <v>0</v>
      </c>
      <c r="O380" s="21"/>
      <c r="P380" s="21"/>
      <c r="Q380" s="21"/>
      <c r="R380" s="22"/>
      <c r="S380" s="19"/>
      <c r="T380" s="19"/>
      <c r="U380" s="20">
        <f>Table14[[#This Row],[Net Weight of 1 piece in kg]]*O380</f>
        <v>0</v>
      </c>
      <c r="V380" s="81"/>
      <c r="W380" s="20">
        <f>(Table14[[#This Row],[Weight of Material 2 in kg]]*Table14[[#This Row],[How much of material 2 is wasted in production? State in % of Material 2]]+Table14[[#This Row],[Weight of Material 2 in kg]])*Table14[[#This Row],[Emission Factor Material 2 kg CO2-eq/kg]]</f>
        <v>0</v>
      </c>
      <c r="X380" s="23"/>
      <c r="Y380" s="23"/>
      <c r="Z380" s="23"/>
      <c r="AA380" s="22"/>
      <c r="AB380" s="19"/>
      <c r="AC380" s="19"/>
      <c r="AD380" s="20">
        <f>Table14[[#This Row],[Net Weight of 1 piece in kg]]*X380</f>
        <v>0</v>
      </c>
      <c r="AE380" s="81"/>
      <c r="AF380" s="20">
        <f>(Table14[[#This Row],[Weight of Material 3 in kg]]*Table14[[#This Row],[How much of material 3 is wasted in production? State in % of Material 3]]+Table14[[#This Row],[Weight of Material 3 in kg]])*Table14[[#This Row],[Emission Factor Material 3 in kg CO2-eq/kg]]</f>
        <v>0</v>
      </c>
      <c r="AG380" s="23"/>
      <c r="AH380" s="23"/>
      <c r="AI380" s="23"/>
      <c r="AJ380" s="22"/>
      <c r="AK380" s="19"/>
      <c r="AL380" s="19"/>
      <c r="AM380" s="20">
        <f>Table14[[#This Row],[Net Weight of 1 piece in kg]]*Table14[[#This Row],[Material 4 share of total (combined total of all materials shall equal 100%)]]</f>
        <v>0</v>
      </c>
      <c r="AN380" s="81"/>
      <c r="AO380" s="20">
        <f>(Table14[[#This Row],[Weight of Material 4 in kg]]*Table14[[#This Row],[How much of material 4 is wasted in production? State in % of Material 4]]+Table14[[#This Row],[Weight of Material 4 in kg]])*Table14[[#This Row],[Emission Factor Secondary Material 4 in kg CO2-eq/kg]]</f>
        <v>0</v>
      </c>
      <c r="AP380" s="20">
        <f>Table14[[#This Row],[Emissios Material 1 in kg CO2-eq/pc]]+Table14[[#This Row],[emissions Material 2 in kg CO2-eq/pc]]+Table14[[#This Row],[Emisison of Material 3 in kg CO2-eq/pc]]+Table14[[#This Row],[Emissions of Material 4 in kg CO2-eq/pc]]</f>
        <v>0</v>
      </c>
      <c r="AQ380" s="19"/>
      <c r="AR380" s="19"/>
      <c r="AS380" s="24">
        <f>Table14[[#This Row],[Option 1 Processing: electricity consumption per piece in kwh]]+Table14[[#This Row],[Option 1 Processing: additional prodcution process electricity consumption per piece in kwh]]</f>
        <v>0</v>
      </c>
      <c r="AT380" s="40"/>
      <c r="AU380" s="19"/>
      <c r="AV380" s="41">
        <f>IF(Table14[[#This Row],[Option 2 Processing: Hourly eletricity consumption of process]]="",0,Table14[[#This Row],[Option 2 Processing: Hourly eletricity consumption of process]]/Table14[[#This Row],[Option 2: Pieces per hour]])</f>
        <v>0</v>
      </c>
      <c r="AW380" s="19"/>
      <c r="AX380" s="63"/>
      <c r="AY380" s="19"/>
      <c r="AZ380" s="41">
        <f>(Table14[[#This Row],[Option 1: Total electricity consumption in kwh per piece]]+AV380)*AW380</f>
        <v>0</v>
      </c>
      <c r="BA380" s="42"/>
      <c r="BB380" s="40"/>
      <c r="BC380" s="40"/>
      <c r="BD380" s="23"/>
      <c r="BE380" s="47">
        <f t="shared" si="12"/>
        <v>0</v>
      </c>
      <c r="BF380" s="20" t="e">
        <f t="shared" si="13"/>
        <v>#DIV/0!</v>
      </c>
    </row>
    <row r="381" spans="1:58" x14ac:dyDescent="0.35">
      <c r="A381" s="19"/>
      <c r="B381" s="19"/>
      <c r="C381" s="19"/>
      <c r="D38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1" s="20">
        <f>Table14[[#This Row],[Net Weight of 1 piece in kg]]+Table14[[#This Row],[Waste in kg per piece (please see waste % per material 1-4)]]</f>
        <v>0</v>
      </c>
      <c r="F381" s="21"/>
      <c r="G381" s="21"/>
      <c r="H381" s="21"/>
      <c r="I381" s="22"/>
      <c r="J381" s="19"/>
      <c r="K381" s="19"/>
      <c r="L381" s="20">
        <f>Table14[[#This Row],[Net Weight of 1 piece in kg]]*Table14[[#This Row],[Material 1 share of total (combined total of all materials shall equal 100%)]]</f>
        <v>0</v>
      </c>
      <c r="M381" s="81"/>
      <c r="N381" s="20">
        <f>(Table14[[#This Row],[Weight Material 1 in kg]]+(Table14[[#This Row],[Weight Material 1 in kg]]*Table14[[#This Row],[How much of material 1 is wasted in production? State in % of Material 1]]))*Table14[[#This Row],[Emission Factor Material 1 in kg CO2-eq/kg]]</f>
        <v>0</v>
      </c>
      <c r="O381" s="21"/>
      <c r="P381" s="21"/>
      <c r="Q381" s="21"/>
      <c r="R381" s="22"/>
      <c r="S381" s="19"/>
      <c r="T381" s="19"/>
      <c r="U381" s="20">
        <f>Table14[[#This Row],[Net Weight of 1 piece in kg]]*O381</f>
        <v>0</v>
      </c>
      <c r="V381" s="81"/>
      <c r="W381" s="20">
        <f>(Table14[[#This Row],[Weight of Material 2 in kg]]*Table14[[#This Row],[How much of material 2 is wasted in production? State in % of Material 2]]+Table14[[#This Row],[Weight of Material 2 in kg]])*Table14[[#This Row],[Emission Factor Material 2 kg CO2-eq/kg]]</f>
        <v>0</v>
      </c>
      <c r="X381" s="23"/>
      <c r="Y381" s="23"/>
      <c r="Z381" s="23"/>
      <c r="AA381" s="22"/>
      <c r="AB381" s="19"/>
      <c r="AC381" s="19"/>
      <c r="AD381" s="20">
        <f>Table14[[#This Row],[Net Weight of 1 piece in kg]]*X381</f>
        <v>0</v>
      </c>
      <c r="AE381" s="81"/>
      <c r="AF381" s="20">
        <f>(Table14[[#This Row],[Weight of Material 3 in kg]]*Table14[[#This Row],[How much of material 3 is wasted in production? State in % of Material 3]]+Table14[[#This Row],[Weight of Material 3 in kg]])*Table14[[#This Row],[Emission Factor Material 3 in kg CO2-eq/kg]]</f>
        <v>0</v>
      </c>
      <c r="AG381" s="23"/>
      <c r="AH381" s="23"/>
      <c r="AI381" s="23"/>
      <c r="AJ381" s="22"/>
      <c r="AK381" s="19"/>
      <c r="AL381" s="19"/>
      <c r="AM381" s="20">
        <f>Table14[[#This Row],[Net Weight of 1 piece in kg]]*Table14[[#This Row],[Material 4 share of total (combined total of all materials shall equal 100%)]]</f>
        <v>0</v>
      </c>
      <c r="AN381" s="81"/>
      <c r="AO381" s="20">
        <f>(Table14[[#This Row],[Weight of Material 4 in kg]]*Table14[[#This Row],[How much of material 4 is wasted in production? State in % of Material 4]]+Table14[[#This Row],[Weight of Material 4 in kg]])*Table14[[#This Row],[Emission Factor Secondary Material 4 in kg CO2-eq/kg]]</f>
        <v>0</v>
      </c>
      <c r="AP381" s="20">
        <f>Table14[[#This Row],[Emissios Material 1 in kg CO2-eq/pc]]+Table14[[#This Row],[emissions Material 2 in kg CO2-eq/pc]]+Table14[[#This Row],[Emisison of Material 3 in kg CO2-eq/pc]]+Table14[[#This Row],[Emissions of Material 4 in kg CO2-eq/pc]]</f>
        <v>0</v>
      </c>
      <c r="AQ381" s="19"/>
      <c r="AR381" s="19"/>
      <c r="AS381" s="24">
        <f>Table14[[#This Row],[Option 1 Processing: electricity consumption per piece in kwh]]+Table14[[#This Row],[Option 1 Processing: additional prodcution process electricity consumption per piece in kwh]]</f>
        <v>0</v>
      </c>
      <c r="AT381" s="40"/>
      <c r="AU381" s="19"/>
      <c r="AV381" s="41">
        <f>IF(Table14[[#This Row],[Option 2 Processing: Hourly eletricity consumption of process]]="",0,Table14[[#This Row],[Option 2 Processing: Hourly eletricity consumption of process]]/Table14[[#This Row],[Option 2: Pieces per hour]])</f>
        <v>0</v>
      </c>
      <c r="AW381" s="19"/>
      <c r="AX381" s="63"/>
      <c r="AY381" s="19"/>
      <c r="AZ381" s="41">
        <f>(Table14[[#This Row],[Option 1: Total electricity consumption in kwh per piece]]+AV381)*AW381</f>
        <v>0</v>
      </c>
      <c r="BA381" s="42"/>
      <c r="BB381" s="40"/>
      <c r="BC381" s="40"/>
      <c r="BD381" s="23"/>
      <c r="BE381" s="47">
        <f t="shared" si="12"/>
        <v>0</v>
      </c>
      <c r="BF381" s="20" t="e">
        <f t="shared" si="13"/>
        <v>#DIV/0!</v>
      </c>
    </row>
    <row r="382" spans="1:58" x14ac:dyDescent="0.35">
      <c r="A382" s="19"/>
      <c r="B382" s="19"/>
      <c r="C382" s="19"/>
      <c r="D38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2" s="20">
        <f>Table14[[#This Row],[Net Weight of 1 piece in kg]]+Table14[[#This Row],[Waste in kg per piece (please see waste % per material 1-4)]]</f>
        <v>0</v>
      </c>
      <c r="F382" s="21"/>
      <c r="G382" s="21"/>
      <c r="H382" s="21"/>
      <c r="I382" s="22"/>
      <c r="J382" s="19"/>
      <c r="K382" s="19"/>
      <c r="L382" s="20">
        <f>Table14[[#This Row],[Net Weight of 1 piece in kg]]*Table14[[#This Row],[Material 1 share of total (combined total of all materials shall equal 100%)]]</f>
        <v>0</v>
      </c>
      <c r="M382" s="81"/>
      <c r="N382" s="20">
        <f>(Table14[[#This Row],[Weight Material 1 in kg]]+(Table14[[#This Row],[Weight Material 1 in kg]]*Table14[[#This Row],[How much of material 1 is wasted in production? State in % of Material 1]]))*Table14[[#This Row],[Emission Factor Material 1 in kg CO2-eq/kg]]</f>
        <v>0</v>
      </c>
      <c r="O382" s="21"/>
      <c r="P382" s="21"/>
      <c r="Q382" s="21"/>
      <c r="R382" s="22"/>
      <c r="S382" s="19"/>
      <c r="T382" s="19"/>
      <c r="U382" s="20">
        <f>Table14[[#This Row],[Net Weight of 1 piece in kg]]*O382</f>
        <v>0</v>
      </c>
      <c r="V382" s="81"/>
      <c r="W382" s="20">
        <f>(Table14[[#This Row],[Weight of Material 2 in kg]]*Table14[[#This Row],[How much of material 2 is wasted in production? State in % of Material 2]]+Table14[[#This Row],[Weight of Material 2 in kg]])*Table14[[#This Row],[Emission Factor Material 2 kg CO2-eq/kg]]</f>
        <v>0</v>
      </c>
      <c r="X382" s="23"/>
      <c r="Y382" s="23"/>
      <c r="Z382" s="23"/>
      <c r="AA382" s="22"/>
      <c r="AB382" s="19"/>
      <c r="AC382" s="19"/>
      <c r="AD382" s="20">
        <f>Table14[[#This Row],[Net Weight of 1 piece in kg]]*X382</f>
        <v>0</v>
      </c>
      <c r="AE382" s="81"/>
      <c r="AF382" s="20">
        <f>(Table14[[#This Row],[Weight of Material 3 in kg]]*Table14[[#This Row],[How much of material 3 is wasted in production? State in % of Material 3]]+Table14[[#This Row],[Weight of Material 3 in kg]])*Table14[[#This Row],[Emission Factor Material 3 in kg CO2-eq/kg]]</f>
        <v>0</v>
      </c>
      <c r="AG382" s="23"/>
      <c r="AH382" s="23"/>
      <c r="AI382" s="23"/>
      <c r="AJ382" s="22"/>
      <c r="AK382" s="19"/>
      <c r="AL382" s="19"/>
      <c r="AM382" s="20">
        <f>Table14[[#This Row],[Net Weight of 1 piece in kg]]*Table14[[#This Row],[Material 4 share of total (combined total of all materials shall equal 100%)]]</f>
        <v>0</v>
      </c>
      <c r="AN382" s="81"/>
      <c r="AO382" s="20">
        <f>(Table14[[#This Row],[Weight of Material 4 in kg]]*Table14[[#This Row],[How much of material 4 is wasted in production? State in % of Material 4]]+Table14[[#This Row],[Weight of Material 4 in kg]])*Table14[[#This Row],[Emission Factor Secondary Material 4 in kg CO2-eq/kg]]</f>
        <v>0</v>
      </c>
      <c r="AP382" s="20">
        <f>Table14[[#This Row],[Emissios Material 1 in kg CO2-eq/pc]]+Table14[[#This Row],[emissions Material 2 in kg CO2-eq/pc]]+Table14[[#This Row],[Emisison of Material 3 in kg CO2-eq/pc]]+Table14[[#This Row],[Emissions of Material 4 in kg CO2-eq/pc]]</f>
        <v>0</v>
      </c>
      <c r="AQ382" s="19"/>
      <c r="AR382" s="19"/>
      <c r="AS382" s="24">
        <f>Table14[[#This Row],[Option 1 Processing: electricity consumption per piece in kwh]]+Table14[[#This Row],[Option 1 Processing: additional prodcution process electricity consumption per piece in kwh]]</f>
        <v>0</v>
      </c>
      <c r="AT382" s="40"/>
      <c r="AU382" s="19"/>
      <c r="AV382" s="41">
        <f>IF(Table14[[#This Row],[Option 2 Processing: Hourly eletricity consumption of process]]="",0,Table14[[#This Row],[Option 2 Processing: Hourly eletricity consumption of process]]/Table14[[#This Row],[Option 2: Pieces per hour]])</f>
        <v>0</v>
      </c>
      <c r="AW382" s="19"/>
      <c r="AX382" s="63"/>
      <c r="AY382" s="19"/>
      <c r="AZ382" s="41">
        <f>(Table14[[#This Row],[Option 1: Total electricity consumption in kwh per piece]]+AV382)*AW382</f>
        <v>0</v>
      </c>
      <c r="BA382" s="42"/>
      <c r="BB382" s="40"/>
      <c r="BC382" s="40"/>
      <c r="BD382" s="23"/>
      <c r="BE382" s="47">
        <f t="shared" si="12"/>
        <v>0</v>
      </c>
      <c r="BF382" s="20" t="e">
        <f t="shared" si="13"/>
        <v>#DIV/0!</v>
      </c>
    </row>
    <row r="383" spans="1:58" x14ac:dyDescent="0.35">
      <c r="A383" s="19"/>
      <c r="B383" s="19"/>
      <c r="C383" s="19"/>
      <c r="D38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3" s="20">
        <f>Table14[[#This Row],[Net Weight of 1 piece in kg]]+Table14[[#This Row],[Waste in kg per piece (please see waste % per material 1-4)]]</f>
        <v>0</v>
      </c>
      <c r="F383" s="21"/>
      <c r="G383" s="21"/>
      <c r="H383" s="21"/>
      <c r="I383" s="22"/>
      <c r="J383" s="19"/>
      <c r="K383" s="19"/>
      <c r="L383" s="20">
        <f>Table14[[#This Row],[Net Weight of 1 piece in kg]]*Table14[[#This Row],[Material 1 share of total (combined total of all materials shall equal 100%)]]</f>
        <v>0</v>
      </c>
      <c r="M383" s="81"/>
      <c r="N383" s="20">
        <f>(Table14[[#This Row],[Weight Material 1 in kg]]+(Table14[[#This Row],[Weight Material 1 in kg]]*Table14[[#This Row],[How much of material 1 is wasted in production? State in % of Material 1]]))*Table14[[#This Row],[Emission Factor Material 1 in kg CO2-eq/kg]]</f>
        <v>0</v>
      </c>
      <c r="O383" s="21"/>
      <c r="P383" s="21"/>
      <c r="Q383" s="21"/>
      <c r="R383" s="22"/>
      <c r="S383" s="19"/>
      <c r="T383" s="19"/>
      <c r="U383" s="20">
        <f>Table14[[#This Row],[Net Weight of 1 piece in kg]]*O383</f>
        <v>0</v>
      </c>
      <c r="V383" s="81"/>
      <c r="W383" s="20">
        <f>(Table14[[#This Row],[Weight of Material 2 in kg]]*Table14[[#This Row],[How much of material 2 is wasted in production? State in % of Material 2]]+Table14[[#This Row],[Weight of Material 2 in kg]])*Table14[[#This Row],[Emission Factor Material 2 kg CO2-eq/kg]]</f>
        <v>0</v>
      </c>
      <c r="X383" s="23"/>
      <c r="Y383" s="23"/>
      <c r="Z383" s="23"/>
      <c r="AA383" s="22"/>
      <c r="AB383" s="19"/>
      <c r="AC383" s="19"/>
      <c r="AD383" s="20">
        <f>Table14[[#This Row],[Net Weight of 1 piece in kg]]*X383</f>
        <v>0</v>
      </c>
      <c r="AE383" s="81"/>
      <c r="AF383" s="20">
        <f>(Table14[[#This Row],[Weight of Material 3 in kg]]*Table14[[#This Row],[How much of material 3 is wasted in production? State in % of Material 3]]+Table14[[#This Row],[Weight of Material 3 in kg]])*Table14[[#This Row],[Emission Factor Material 3 in kg CO2-eq/kg]]</f>
        <v>0</v>
      </c>
      <c r="AG383" s="23"/>
      <c r="AH383" s="23"/>
      <c r="AI383" s="23"/>
      <c r="AJ383" s="22"/>
      <c r="AK383" s="19"/>
      <c r="AL383" s="19"/>
      <c r="AM383" s="20">
        <f>Table14[[#This Row],[Net Weight of 1 piece in kg]]*Table14[[#This Row],[Material 4 share of total (combined total of all materials shall equal 100%)]]</f>
        <v>0</v>
      </c>
      <c r="AN383" s="81"/>
      <c r="AO383" s="20">
        <f>(Table14[[#This Row],[Weight of Material 4 in kg]]*Table14[[#This Row],[How much of material 4 is wasted in production? State in % of Material 4]]+Table14[[#This Row],[Weight of Material 4 in kg]])*Table14[[#This Row],[Emission Factor Secondary Material 4 in kg CO2-eq/kg]]</f>
        <v>0</v>
      </c>
      <c r="AP383" s="20">
        <f>Table14[[#This Row],[Emissios Material 1 in kg CO2-eq/pc]]+Table14[[#This Row],[emissions Material 2 in kg CO2-eq/pc]]+Table14[[#This Row],[Emisison of Material 3 in kg CO2-eq/pc]]+Table14[[#This Row],[Emissions of Material 4 in kg CO2-eq/pc]]</f>
        <v>0</v>
      </c>
      <c r="AQ383" s="19"/>
      <c r="AR383" s="19"/>
      <c r="AS383" s="24">
        <f>Table14[[#This Row],[Option 1 Processing: electricity consumption per piece in kwh]]+Table14[[#This Row],[Option 1 Processing: additional prodcution process electricity consumption per piece in kwh]]</f>
        <v>0</v>
      </c>
      <c r="AT383" s="40"/>
      <c r="AU383" s="19"/>
      <c r="AV383" s="41">
        <f>IF(Table14[[#This Row],[Option 2 Processing: Hourly eletricity consumption of process]]="",0,Table14[[#This Row],[Option 2 Processing: Hourly eletricity consumption of process]]/Table14[[#This Row],[Option 2: Pieces per hour]])</f>
        <v>0</v>
      </c>
      <c r="AW383" s="19"/>
      <c r="AX383" s="63"/>
      <c r="AY383" s="19"/>
      <c r="AZ383" s="41">
        <f>(Table14[[#This Row],[Option 1: Total electricity consumption in kwh per piece]]+AV383)*AW383</f>
        <v>0</v>
      </c>
      <c r="BA383" s="42"/>
      <c r="BB383" s="40"/>
      <c r="BC383" s="40"/>
      <c r="BD383" s="23"/>
      <c r="BE383" s="47">
        <f t="shared" si="12"/>
        <v>0</v>
      </c>
      <c r="BF383" s="20" t="e">
        <f t="shared" si="13"/>
        <v>#DIV/0!</v>
      </c>
    </row>
    <row r="384" spans="1:58" x14ac:dyDescent="0.35">
      <c r="A384" s="19"/>
      <c r="B384" s="19"/>
      <c r="C384" s="19"/>
      <c r="D38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4" s="20">
        <f>Table14[[#This Row],[Net Weight of 1 piece in kg]]+Table14[[#This Row],[Waste in kg per piece (please see waste % per material 1-4)]]</f>
        <v>0</v>
      </c>
      <c r="F384" s="21"/>
      <c r="G384" s="21"/>
      <c r="H384" s="21"/>
      <c r="I384" s="22"/>
      <c r="J384" s="19"/>
      <c r="K384" s="19"/>
      <c r="L384" s="20">
        <f>Table14[[#This Row],[Net Weight of 1 piece in kg]]*Table14[[#This Row],[Material 1 share of total (combined total of all materials shall equal 100%)]]</f>
        <v>0</v>
      </c>
      <c r="M384" s="81"/>
      <c r="N384" s="20">
        <f>(Table14[[#This Row],[Weight Material 1 in kg]]+(Table14[[#This Row],[Weight Material 1 in kg]]*Table14[[#This Row],[How much of material 1 is wasted in production? State in % of Material 1]]))*Table14[[#This Row],[Emission Factor Material 1 in kg CO2-eq/kg]]</f>
        <v>0</v>
      </c>
      <c r="O384" s="21"/>
      <c r="P384" s="21"/>
      <c r="Q384" s="21"/>
      <c r="R384" s="22"/>
      <c r="S384" s="19"/>
      <c r="T384" s="19"/>
      <c r="U384" s="20">
        <f>Table14[[#This Row],[Net Weight of 1 piece in kg]]*O384</f>
        <v>0</v>
      </c>
      <c r="V384" s="81"/>
      <c r="W384" s="20">
        <f>(Table14[[#This Row],[Weight of Material 2 in kg]]*Table14[[#This Row],[How much of material 2 is wasted in production? State in % of Material 2]]+Table14[[#This Row],[Weight of Material 2 in kg]])*Table14[[#This Row],[Emission Factor Material 2 kg CO2-eq/kg]]</f>
        <v>0</v>
      </c>
      <c r="X384" s="23"/>
      <c r="Y384" s="23"/>
      <c r="Z384" s="23"/>
      <c r="AA384" s="22"/>
      <c r="AB384" s="19"/>
      <c r="AC384" s="19"/>
      <c r="AD384" s="20">
        <f>Table14[[#This Row],[Net Weight of 1 piece in kg]]*X384</f>
        <v>0</v>
      </c>
      <c r="AE384" s="81"/>
      <c r="AF384" s="20">
        <f>(Table14[[#This Row],[Weight of Material 3 in kg]]*Table14[[#This Row],[How much of material 3 is wasted in production? State in % of Material 3]]+Table14[[#This Row],[Weight of Material 3 in kg]])*Table14[[#This Row],[Emission Factor Material 3 in kg CO2-eq/kg]]</f>
        <v>0</v>
      </c>
      <c r="AG384" s="23"/>
      <c r="AH384" s="23"/>
      <c r="AI384" s="23"/>
      <c r="AJ384" s="22"/>
      <c r="AK384" s="19"/>
      <c r="AL384" s="19"/>
      <c r="AM384" s="20">
        <f>Table14[[#This Row],[Net Weight of 1 piece in kg]]*Table14[[#This Row],[Material 4 share of total (combined total of all materials shall equal 100%)]]</f>
        <v>0</v>
      </c>
      <c r="AN384" s="81"/>
      <c r="AO384" s="20">
        <f>(Table14[[#This Row],[Weight of Material 4 in kg]]*Table14[[#This Row],[How much of material 4 is wasted in production? State in % of Material 4]]+Table14[[#This Row],[Weight of Material 4 in kg]])*Table14[[#This Row],[Emission Factor Secondary Material 4 in kg CO2-eq/kg]]</f>
        <v>0</v>
      </c>
      <c r="AP384" s="20">
        <f>Table14[[#This Row],[Emissios Material 1 in kg CO2-eq/pc]]+Table14[[#This Row],[emissions Material 2 in kg CO2-eq/pc]]+Table14[[#This Row],[Emisison of Material 3 in kg CO2-eq/pc]]+Table14[[#This Row],[Emissions of Material 4 in kg CO2-eq/pc]]</f>
        <v>0</v>
      </c>
      <c r="AQ384" s="19"/>
      <c r="AR384" s="19"/>
      <c r="AS384" s="24">
        <f>Table14[[#This Row],[Option 1 Processing: electricity consumption per piece in kwh]]+Table14[[#This Row],[Option 1 Processing: additional prodcution process electricity consumption per piece in kwh]]</f>
        <v>0</v>
      </c>
      <c r="AT384" s="40"/>
      <c r="AU384" s="19"/>
      <c r="AV384" s="41">
        <f>IF(Table14[[#This Row],[Option 2 Processing: Hourly eletricity consumption of process]]="",0,Table14[[#This Row],[Option 2 Processing: Hourly eletricity consumption of process]]/Table14[[#This Row],[Option 2: Pieces per hour]])</f>
        <v>0</v>
      </c>
      <c r="AW384" s="19"/>
      <c r="AX384" s="63"/>
      <c r="AY384" s="19"/>
      <c r="AZ384" s="41">
        <f>(Table14[[#This Row],[Option 1: Total electricity consumption in kwh per piece]]+AV384)*AW384</f>
        <v>0</v>
      </c>
      <c r="BA384" s="42"/>
      <c r="BB384" s="40"/>
      <c r="BC384" s="40"/>
      <c r="BD384" s="23"/>
      <c r="BE384" s="47">
        <f t="shared" si="12"/>
        <v>0</v>
      </c>
      <c r="BF384" s="20" t="e">
        <f t="shared" si="13"/>
        <v>#DIV/0!</v>
      </c>
    </row>
    <row r="385" spans="1:58" x14ac:dyDescent="0.35">
      <c r="A385" s="19"/>
      <c r="B385" s="19"/>
      <c r="C385" s="19"/>
      <c r="D38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5" s="20">
        <f>Table14[[#This Row],[Net Weight of 1 piece in kg]]+Table14[[#This Row],[Waste in kg per piece (please see waste % per material 1-4)]]</f>
        <v>0</v>
      </c>
      <c r="F385" s="21"/>
      <c r="G385" s="21"/>
      <c r="H385" s="21"/>
      <c r="I385" s="22"/>
      <c r="J385" s="19"/>
      <c r="K385" s="19"/>
      <c r="L385" s="20">
        <f>Table14[[#This Row],[Net Weight of 1 piece in kg]]*Table14[[#This Row],[Material 1 share of total (combined total of all materials shall equal 100%)]]</f>
        <v>0</v>
      </c>
      <c r="M385" s="81"/>
      <c r="N385" s="20">
        <f>(Table14[[#This Row],[Weight Material 1 in kg]]+(Table14[[#This Row],[Weight Material 1 in kg]]*Table14[[#This Row],[How much of material 1 is wasted in production? State in % of Material 1]]))*Table14[[#This Row],[Emission Factor Material 1 in kg CO2-eq/kg]]</f>
        <v>0</v>
      </c>
      <c r="O385" s="21"/>
      <c r="P385" s="21"/>
      <c r="Q385" s="21"/>
      <c r="R385" s="22"/>
      <c r="S385" s="19"/>
      <c r="T385" s="19"/>
      <c r="U385" s="20">
        <f>Table14[[#This Row],[Net Weight of 1 piece in kg]]*O385</f>
        <v>0</v>
      </c>
      <c r="V385" s="81"/>
      <c r="W385" s="20">
        <f>(Table14[[#This Row],[Weight of Material 2 in kg]]*Table14[[#This Row],[How much of material 2 is wasted in production? State in % of Material 2]]+Table14[[#This Row],[Weight of Material 2 in kg]])*Table14[[#This Row],[Emission Factor Material 2 kg CO2-eq/kg]]</f>
        <v>0</v>
      </c>
      <c r="X385" s="23"/>
      <c r="Y385" s="23"/>
      <c r="Z385" s="23"/>
      <c r="AA385" s="22"/>
      <c r="AB385" s="19"/>
      <c r="AC385" s="19"/>
      <c r="AD385" s="20">
        <f>Table14[[#This Row],[Net Weight of 1 piece in kg]]*X385</f>
        <v>0</v>
      </c>
      <c r="AE385" s="81"/>
      <c r="AF385" s="20">
        <f>(Table14[[#This Row],[Weight of Material 3 in kg]]*Table14[[#This Row],[How much of material 3 is wasted in production? State in % of Material 3]]+Table14[[#This Row],[Weight of Material 3 in kg]])*Table14[[#This Row],[Emission Factor Material 3 in kg CO2-eq/kg]]</f>
        <v>0</v>
      </c>
      <c r="AG385" s="23"/>
      <c r="AH385" s="23"/>
      <c r="AI385" s="23"/>
      <c r="AJ385" s="22"/>
      <c r="AK385" s="19"/>
      <c r="AL385" s="19"/>
      <c r="AM385" s="20">
        <f>Table14[[#This Row],[Net Weight of 1 piece in kg]]*Table14[[#This Row],[Material 4 share of total (combined total of all materials shall equal 100%)]]</f>
        <v>0</v>
      </c>
      <c r="AN385" s="81"/>
      <c r="AO385" s="20">
        <f>(Table14[[#This Row],[Weight of Material 4 in kg]]*Table14[[#This Row],[How much of material 4 is wasted in production? State in % of Material 4]]+Table14[[#This Row],[Weight of Material 4 in kg]])*Table14[[#This Row],[Emission Factor Secondary Material 4 in kg CO2-eq/kg]]</f>
        <v>0</v>
      </c>
      <c r="AP385" s="20">
        <f>Table14[[#This Row],[Emissios Material 1 in kg CO2-eq/pc]]+Table14[[#This Row],[emissions Material 2 in kg CO2-eq/pc]]+Table14[[#This Row],[Emisison of Material 3 in kg CO2-eq/pc]]+Table14[[#This Row],[Emissions of Material 4 in kg CO2-eq/pc]]</f>
        <v>0</v>
      </c>
      <c r="AQ385" s="19"/>
      <c r="AR385" s="19"/>
      <c r="AS385" s="24">
        <f>Table14[[#This Row],[Option 1 Processing: electricity consumption per piece in kwh]]+Table14[[#This Row],[Option 1 Processing: additional prodcution process electricity consumption per piece in kwh]]</f>
        <v>0</v>
      </c>
      <c r="AT385" s="40"/>
      <c r="AU385" s="19"/>
      <c r="AV385" s="41">
        <f>IF(Table14[[#This Row],[Option 2 Processing: Hourly eletricity consumption of process]]="",0,Table14[[#This Row],[Option 2 Processing: Hourly eletricity consumption of process]]/Table14[[#This Row],[Option 2: Pieces per hour]])</f>
        <v>0</v>
      </c>
      <c r="AW385" s="19"/>
      <c r="AX385" s="63"/>
      <c r="AY385" s="19"/>
      <c r="AZ385" s="41">
        <f>(Table14[[#This Row],[Option 1: Total electricity consumption in kwh per piece]]+AV385)*AW385</f>
        <v>0</v>
      </c>
      <c r="BA385" s="42"/>
      <c r="BB385" s="40"/>
      <c r="BC385" s="40"/>
      <c r="BD385" s="23"/>
      <c r="BE385" s="47">
        <f t="shared" si="12"/>
        <v>0</v>
      </c>
      <c r="BF385" s="20" t="e">
        <f t="shared" si="13"/>
        <v>#DIV/0!</v>
      </c>
    </row>
    <row r="386" spans="1:58" x14ac:dyDescent="0.35">
      <c r="A386" s="19"/>
      <c r="B386" s="19"/>
      <c r="C386" s="19"/>
      <c r="D38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6" s="20">
        <f>Table14[[#This Row],[Net Weight of 1 piece in kg]]+Table14[[#This Row],[Waste in kg per piece (please see waste % per material 1-4)]]</f>
        <v>0</v>
      </c>
      <c r="F386" s="21"/>
      <c r="G386" s="21"/>
      <c r="H386" s="21"/>
      <c r="I386" s="22"/>
      <c r="J386" s="19"/>
      <c r="K386" s="19"/>
      <c r="L386" s="20">
        <f>Table14[[#This Row],[Net Weight of 1 piece in kg]]*Table14[[#This Row],[Material 1 share of total (combined total of all materials shall equal 100%)]]</f>
        <v>0</v>
      </c>
      <c r="M386" s="81"/>
      <c r="N386" s="20">
        <f>(Table14[[#This Row],[Weight Material 1 in kg]]+(Table14[[#This Row],[Weight Material 1 in kg]]*Table14[[#This Row],[How much of material 1 is wasted in production? State in % of Material 1]]))*Table14[[#This Row],[Emission Factor Material 1 in kg CO2-eq/kg]]</f>
        <v>0</v>
      </c>
      <c r="O386" s="21"/>
      <c r="P386" s="21"/>
      <c r="Q386" s="21"/>
      <c r="R386" s="22"/>
      <c r="S386" s="19"/>
      <c r="T386" s="19"/>
      <c r="U386" s="20">
        <f>Table14[[#This Row],[Net Weight of 1 piece in kg]]*O386</f>
        <v>0</v>
      </c>
      <c r="V386" s="81"/>
      <c r="W386" s="20">
        <f>(Table14[[#This Row],[Weight of Material 2 in kg]]*Table14[[#This Row],[How much of material 2 is wasted in production? State in % of Material 2]]+Table14[[#This Row],[Weight of Material 2 in kg]])*Table14[[#This Row],[Emission Factor Material 2 kg CO2-eq/kg]]</f>
        <v>0</v>
      </c>
      <c r="X386" s="23"/>
      <c r="Y386" s="23"/>
      <c r="Z386" s="23"/>
      <c r="AA386" s="22"/>
      <c r="AB386" s="19"/>
      <c r="AC386" s="19"/>
      <c r="AD386" s="20">
        <f>Table14[[#This Row],[Net Weight of 1 piece in kg]]*X386</f>
        <v>0</v>
      </c>
      <c r="AE386" s="81"/>
      <c r="AF386" s="20">
        <f>(Table14[[#This Row],[Weight of Material 3 in kg]]*Table14[[#This Row],[How much of material 3 is wasted in production? State in % of Material 3]]+Table14[[#This Row],[Weight of Material 3 in kg]])*Table14[[#This Row],[Emission Factor Material 3 in kg CO2-eq/kg]]</f>
        <v>0</v>
      </c>
      <c r="AG386" s="23"/>
      <c r="AH386" s="23"/>
      <c r="AI386" s="23"/>
      <c r="AJ386" s="22"/>
      <c r="AK386" s="19"/>
      <c r="AL386" s="19"/>
      <c r="AM386" s="20">
        <f>Table14[[#This Row],[Net Weight of 1 piece in kg]]*Table14[[#This Row],[Material 4 share of total (combined total of all materials shall equal 100%)]]</f>
        <v>0</v>
      </c>
      <c r="AN386" s="81"/>
      <c r="AO386" s="20">
        <f>(Table14[[#This Row],[Weight of Material 4 in kg]]*Table14[[#This Row],[How much of material 4 is wasted in production? State in % of Material 4]]+Table14[[#This Row],[Weight of Material 4 in kg]])*Table14[[#This Row],[Emission Factor Secondary Material 4 in kg CO2-eq/kg]]</f>
        <v>0</v>
      </c>
      <c r="AP386" s="20">
        <f>Table14[[#This Row],[Emissios Material 1 in kg CO2-eq/pc]]+Table14[[#This Row],[emissions Material 2 in kg CO2-eq/pc]]+Table14[[#This Row],[Emisison of Material 3 in kg CO2-eq/pc]]+Table14[[#This Row],[Emissions of Material 4 in kg CO2-eq/pc]]</f>
        <v>0</v>
      </c>
      <c r="AQ386" s="19"/>
      <c r="AR386" s="19"/>
      <c r="AS386" s="24">
        <f>Table14[[#This Row],[Option 1 Processing: electricity consumption per piece in kwh]]+Table14[[#This Row],[Option 1 Processing: additional prodcution process electricity consumption per piece in kwh]]</f>
        <v>0</v>
      </c>
      <c r="AT386" s="40"/>
      <c r="AU386" s="19"/>
      <c r="AV386" s="41">
        <f>IF(Table14[[#This Row],[Option 2 Processing: Hourly eletricity consumption of process]]="",0,Table14[[#This Row],[Option 2 Processing: Hourly eletricity consumption of process]]/Table14[[#This Row],[Option 2: Pieces per hour]])</f>
        <v>0</v>
      </c>
      <c r="AW386" s="19"/>
      <c r="AX386" s="63"/>
      <c r="AY386" s="19"/>
      <c r="AZ386" s="41">
        <f>(Table14[[#This Row],[Option 1: Total electricity consumption in kwh per piece]]+AV386)*AW386</f>
        <v>0</v>
      </c>
      <c r="BA386" s="42"/>
      <c r="BB386" s="40"/>
      <c r="BC386" s="40"/>
      <c r="BD386" s="23"/>
      <c r="BE386" s="47">
        <f t="shared" si="12"/>
        <v>0</v>
      </c>
      <c r="BF386" s="20" t="e">
        <f t="shared" si="13"/>
        <v>#DIV/0!</v>
      </c>
    </row>
    <row r="387" spans="1:58" x14ac:dyDescent="0.35">
      <c r="A387" s="19"/>
      <c r="B387" s="19"/>
      <c r="C387" s="19"/>
      <c r="D38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7" s="20">
        <f>Table14[[#This Row],[Net Weight of 1 piece in kg]]+Table14[[#This Row],[Waste in kg per piece (please see waste % per material 1-4)]]</f>
        <v>0</v>
      </c>
      <c r="F387" s="21"/>
      <c r="G387" s="21"/>
      <c r="H387" s="21"/>
      <c r="I387" s="22"/>
      <c r="J387" s="19"/>
      <c r="K387" s="19"/>
      <c r="L387" s="20">
        <f>Table14[[#This Row],[Net Weight of 1 piece in kg]]*Table14[[#This Row],[Material 1 share of total (combined total of all materials shall equal 100%)]]</f>
        <v>0</v>
      </c>
      <c r="M387" s="81"/>
      <c r="N387" s="20">
        <f>(Table14[[#This Row],[Weight Material 1 in kg]]+(Table14[[#This Row],[Weight Material 1 in kg]]*Table14[[#This Row],[How much of material 1 is wasted in production? State in % of Material 1]]))*Table14[[#This Row],[Emission Factor Material 1 in kg CO2-eq/kg]]</f>
        <v>0</v>
      </c>
      <c r="O387" s="21"/>
      <c r="P387" s="21"/>
      <c r="Q387" s="21"/>
      <c r="R387" s="22"/>
      <c r="S387" s="19"/>
      <c r="T387" s="19"/>
      <c r="U387" s="20">
        <f>Table14[[#This Row],[Net Weight of 1 piece in kg]]*O387</f>
        <v>0</v>
      </c>
      <c r="V387" s="81"/>
      <c r="W387" s="20">
        <f>(Table14[[#This Row],[Weight of Material 2 in kg]]*Table14[[#This Row],[How much of material 2 is wasted in production? State in % of Material 2]]+Table14[[#This Row],[Weight of Material 2 in kg]])*Table14[[#This Row],[Emission Factor Material 2 kg CO2-eq/kg]]</f>
        <v>0</v>
      </c>
      <c r="X387" s="23"/>
      <c r="Y387" s="23"/>
      <c r="Z387" s="23"/>
      <c r="AA387" s="22"/>
      <c r="AB387" s="19"/>
      <c r="AC387" s="19"/>
      <c r="AD387" s="20">
        <f>Table14[[#This Row],[Net Weight of 1 piece in kg]]*X387</f>
        <v>0</v>
      </c>
      <c r="AE387" s="81"/>
      <c r="AF387" s="20">
        <f>(Table14[[#This Row],[Weight of Material 3 in kg]]*Table14[[#This Row],[How much of material 3 is wasted in production? State in % of Material 3]]+Table14[[#This Row],[Weight of Material 3 in kg]])*Table14[[#This Row],[Emission Factor Material 3 in kg CO2-eq/kg]]</f>
        <v>0</v>
      </c>
      <c r="AG387" s="23"/>
      <c r="AH387" s="23"/>
      <c r="AI387" s="23"/>
      <c r="AJ387" s="22"/>
      <c r="AK387" s="19"/>
      <c r="AL387" s="19"/>
      <c r="AM387" s="20">
        <f>Table14[[#This Row],[Net Weight of 1 piece in kg]]*Table14[[#This Row],[Material 4 share of total (combined total of all materials shall equal 100%)]]</f>
        <v>0</v>
      </c>
      <c r="AN387" s="81"/>
      <c r="AO387" s="20">
        <f>(Table14[[#This Row],[Weight of Material 4 in kg]]*Table14[[#This Row],[How much of material 4 is wasted in production? State in % of Material 4]]+Table14[[#This Row],[Weight of Material 4 in kg]])*Table14[[#This Row],[Emission Factor Secondary Material 4 in kg CO2-eq/kg]]</f>
        <v>0</v>
      </c>
      <c r="AP387" s="20">
        <f>Table14[[#This Row],[Emissios Material 1 in kg CO2-eq/pc]]+Table14[[#This Row],[emissions Material 2 in kg CO2-eq/pc]]+Table14[[#This Row],[Emisison of Material 3 in kg CO2-eq/pc]]+Table14[[#This Row],[Emissions of Material 4 in kg CO2-eq/pc]]</f>
        <v>0</v>
      </c>
      <c r="AQ387" s="19"/>
      <c r="AR387" s="19"/>
      <c r="AS387" s="24">
        <f>Table14[[#This Row],[Option 1 Processing: electricity consumption per piece in kwh]]+Table14[[#This Row],[Option 1 Processing: additional prodcution process electricity consumption per piece in kwh]]</f>
        <v>0</v>
      </c>
      <c r="AT387" s="40"/>
      <c r="AU387" s="19"/>
      <c r="AV387" s="41">
        <f>IF(Table14[[#This Row],[Option 2 Processing: Hourly eletricity consumption of process]]="",0,Table14[[#This Row],[Option 2 Processing: Hourly eletricity consumption of process]]/Table14[[#This Row],[Option 2: Pieces per hour]])</f>
        <v>0</v>
      </c>
      <c r="AW387" s="19"/>
      <c r="AX387" s="63"/>
      <c r="AY387" s="19"/>
      <c r="AZ387" s="41">
        <f>(Table14[[#This Row],[Option 1: Total electricity consumption in kwh per piece]]+AV387)*AW387</f>
        <v>0</v>
      </c>
      <c r="BA387" s="42"/>
      <c r="BB387" s="40"/>
      <c r="BC387" s="40"/>
      <c r="BD387" s="23"/>
      <c r="BE387" s="47">
        <f t="shared" si="12"/>
        <v>0</v>
      </c>
      <c r="BF387" s="20" t="e">
        <f t="shared" si="13"/>
        <v>#DIV/0!</v>
      </c>
    </row>
    <row r="388" spans="1:58" x14ac:dyDescent="0.35">
      <c r="A388" s="19"/>
      <c r="B388" s="19"/>
      <c r="C388" s="19"/>
      <c r="D38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8" s="20">
        <f>Table14[[#This Row],[Net Weight of 1 piece in kg]]+Table14[[#This Row],[Waste in kg per piece (please see waste % per material 1-4)]]</f>
        <v>0</v>
      </c>
      <c r="F388" s="21"/>
      <c r="G388" s="21"/>
      <c r="H388" s="21"/>
      <c r="I388" s="22"/>
      <c r="J388" s="19"/>
      <c r="K388" s="19"/>
      <c r="L388" s="20">
        <f>Table14[[#This Row],[Net Weight of 1 piece in kg]]*Table14[[#This Row],[Material 1 share of total (combined total of all materials shall equal 100%)]]</f>
        <v>0</v>
      </c>
      <c r="M388" s="81"/>
      <c r="N388" s="20">
        <f>(Table14[[#This Row],[Weight Material 1 in kg]]+(Table14[[#This Row],[Weight Material 1 in kg]]*Table14[[#This Row],[How much of material 1 is wasted in production? State in % of Material 1]]))*Table14[[#This Row],[Emission Factor Material 1 in kg CO2-eq/kg]]</f>
        <v>0</v>
      </c>
      <c r="O388" s="21"/>
      <c r="P388" s="21"/>
      <c r="Q388" s="21"/>
      <c r="R388" s="22"/>
      <c r="S388" s="19"/>
      <c r="T388" s="19"/>
      <c r="U388" s="20">
        <f>Table14[[#This Row],[Net Weight of 1 piece in kg]]*O388</f>
        <v>0</v>
      </c>
      <c r="V388" s="81"/>
      <c r="W388" s="20">
        <f>(Table14[[#This Row],[Weight of Material 2 in kg]]*Table14[[#This Row],[How much of material 2 is wasted in production? State in % of Material 2]]+Table14[[#This Row],[Weight of Material 2 in kg]])*Table14[[#This Row],[Emission Factor Material 2 kg CO2-eq/kg]]</f>
        <v>0</v>
      </c>
      <c r="X388" s="23"/>
      <c r="Y388" s="23"/>
      <c r="Z388" s="23"/>
      <c r="AA388" s="22"/>
      <c r="AB388" s="19"/>
      <c r="AC388" s="19"/>
      <c r="AD388" s="20">
        <f>Table14[[#This Row],[Net Weight of 1 piece in kg]]*X388</f>
        <v>0</v>
      </c>
      <c r="AE388" s="81"/>
      <c r="AF388" s="20">
        <f>(Table14[[#This Row],[Weight of Material 3 in kg]]*Table14[[#This Row],[How much of material 3 is wasted in production? State in % of Material 3]]+Table14[[#This Row],[Weight of Material 3 in kg]])*Table14[[#This Row],[Emission Factor Material 3 in kg CO2-eq/kg]]</f>
        <v>0</v>
      </c>
      <c r="AG388" s="23"/>
      <c r="AH388" s="23"/>
      <c r="AI388" s="23"/>
      <c r="AJ388" s="22"/>
      <c r="AK388" s="19"/>
      <c r="AL388" s="19"/>
      <c r="AM388" s="20">
        <f>Table14[[#This Row],[Net Weight of 1 piece in kg]]*Table14[[#This Row],[Material 4 share of total (combined total of all materials shall equal 100%)]]</f>
        <v>0</v>
      </c>
      <c r="AN388" s="81"/>
      <c r="AO388" s="20">
        <f>(Table14[[#This Row],[Weight of Material 4 in kg]]*Table14[[#This Row],[How much of material 4 is wasted in production? State in % of Material 4]]+Table14[[#This Row],[Weight of Material 4 in kg]])*Table14[[#This Row],[Emission Factor Secondary Material 4 in kg CO2-eq/kg]]</f>
        <v>0</v>
      </c>
      <c r="AP388" s="20">
        <f>Table14[[#This Row],[Emissios Material 1 in kg CO2-eq/pc]]+Table14[[#This Row],[emissions Material 2 in kg CO2-eq/pc]]+Table14[[#This Row],[Emisison of Material 3 in kg CO2-eq/pc]]+Table14[[#This Row],[Emissions of Material 4 in kg CO2-eq/pc]]</f>
        <v>0</v>
      </c>
      <c r="AQ388" s="19"/>
      <c r="AR388" s="19"/>
      <c r="AS388" s="24">
        <f>Table14[[#This Row],[Option 1 Processing: electricity consumption per piece in kwh]]+Table14[[#This Row],[Option 1 Processing: additional prodcution process electricity consumption per piece in kwh]]</f>
        <v>0</v>
      </c>
      <c r="AT388" s="40"/>
      <c r="AU388" s="19"/>
      <c r="AV388" s="41">
        <f>IF(Table14[[#This Row],[Option 2 Processing: Hourly eletricity consumption of process]]="",0,Table14[[#This Row],[Option 2 Processing: Hourly eletricity consumption of process]]/Table14[[#This Row],[Option 2: Pieces per hour]])</f>
        <v>0</v>
      </c>
      <c r="AW388" s="19"/>
      <c r="AX388" s="63"/>
      <c r="AY388" s="19"/>
      <c r="AZ388" s="41">
        <f>(Table14[[#This Row],[Option 1: Total electricity consumption in kwh per piece]]+AV388)*AW388</f>
        <v>0</v>
      </c>
      <c r="BA388" s="42"/>
      <c r="BB388" s="40"/>
      <c r="BC388" s="40"/>
      <c r="BD388" s="23"/>
      <c r="BE388" s="47">
        <f t="shared" ref="BE388:BE451" si="14">(N388+W388+AF388+AO388+AZ388+BA388+BB388+BC388)*(1+BD388)</f>
        <v>0</v>
      </c>
      <c r="BF388" s="20" t="e">
        <f t="shared" ref="BF388:BF451" si="15">BE388/C388</f>
        <v>#DIV/0!</v>
      </c>
    </row>
    <row r="389" spans="1:58" x14ac:dyDescent="0.35">
      <c r="A389" s="19"/>
      <c r="B389" s="19"/>
      <c r="C389" s="19"/>
      <c r="D38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9" s="20">
        <f>Table14[[#This Row],[Net Weight of 1 piece in kg]]+Table14[[#This Row],[Waste in kg per piece (please see waste % per material 1-4)]]</f>
        <v>0</v>
      </c>
      <c r="F389" s="21"/>
      <c r="G389" s="21"/>
      <c r="H389" s="21"/>
      <c r="I389" s="22"/>
      <c r="J389" s="19"/>
      <c r="K389" s="19"/>
      <c r="L389" s="20">
        <f>Table14[[#This Row],[Net Weight of 1 piece in kg]]*Table14[[#This Row],[Material 1 share of total (combined total of all materials shall equal 100%)]]</f>
        <v>0</v>
      </c>
      <c r="M389" s="81"/>
      <c r="N389" s="20">
        <f>(Table14[[#This Row],[Weight Material 1 in kg]]+(Table14[[#This Row],[Weight Material 1 in kg]]*Table14[[#This Row],[How much of material 1 is wasted in production? State in % of Material 1]]))*Table14[[#This Row],[Emission Factor Material 1 in kg CO2-eq/kg]]</f>
        <v>0</v>
      </c>
      <c r="O389" s="21"/>
      <c r="P389" s="21"/>
      <c r="Q389" s="21"/>
      <c r="R389" s="22"/>
      <c r="S389" s="19"/>
      <c r="T389" s="19"/>
      <c r="U389" s="20">
        <f>Table14[[#This Row],[Net Weight of 1 piece in kg]]*O389</f>
        <v>0</v>
      </c>
      <c r="V389" s="81"/>
      <c r="W389" s="20">
        <f>(Table14[[#This Row],[Weight of Material 2 in kg]]*Table14[[#This Row],[How much of material 2 is wasted in production? State in % of Material 2]]+Table14[[#This Row],[Weight of Material 2 in kg]])*Table14[[#This Row],[Emission Factor Material 2 kg CO2-eq/kg]]</f>
        <v>0</v>
      </c>
      <c r="X389" s="23"/>
      <c r="Y389" s="23"/>
      <c r="Z389" s="23"/>
      <c r="AA389" s="22"/>
      <c r="AB389" s="19"/>
      <c r="AC389" s="19"/>
      <c r="AD389" s="20">
        <f>Table14[[#This Row],[Net Weight of 1 piece in kg]]*X389</f>
        <v>0</v>
      </c>
      <c r="AE389" s="81"/>
      <c r="AF389" s="20">
        <f>(Table14[[#This Row],[Weight of Material 3 in kg]]*Table14[[#This Row],[How much of material 3 is wasted in production? State in % of Material 3]]+Table14[[#This Row],[Weight of Material 3 in kg]])*Table14[[#This Row],[Emission Factor Material 3 in kg CO2-eq/kg]]</f>
        <v>0</v>
      </c>
      <c r="AG389" s="23"/>
      <c r="AH389" s="23"/>
      <c r="AI389" s="23"/>
      <c r="AJ389" s="22"/>
      <c r="AK389" s="19"/>
      <c r="AL389" s="19"/>
      <c r="AM389" s="20">
        <f>Table14[[#This Row],[Net Weight of 1 piece in kg]]*Table14[[#This Row],[Material 4 share of total (combined total of all materials shall equal 100%)]]</f>
        <v>0</v>
      </c>
      <c r="AN389" s="81"/>
      <c r="AO389" s="20">
        <f>(Table14[[#This Row],[Weight of Material 4 in kg]]*Table14[[#This Row],[How much of material 4 is wasted in production? State in % of Material 4]]+Table14[[#This Row],[Weight of Material 4 in kg]])*Table14[[#This Row],[Emission Factor Secondary Material 4 in kg CO2-eq/kg]]</f>
        <v>0</v>
      </c>
      <c r="AP389" s="20">
        <f>Table14[[#This Row],[Emissios Material 1 in kg CO2-eq/pc]]+Table14[[#This Row],[emissions Material 2 in kg CO2-eq/pc]]+Table14[[#This Row],[Emisison of Material 3 in kg CO2-eq/pc]]+Table14[[#This Row],[Emissions of Material 4 in kg CO2-eq/pc]]</f>
        <v>0</v>
      </c>
      <c r="AQ389" s="19"/>
      <c r="AR389" s="19"/>
      <c r="AS389" s="24">
        <f>Table14[[#This Row],[Option 1 Processing: electricity consumption per piece in kwh]]+Table14[[#This Row],[Option 1 Processing: additional prodcution process electricity consumption per piece in kwh]]</f>
        <v>0</v>
      </c>
      <c r="AT389" s="40"/>
      <c r="AU389" s="19"/>
      <c r="AV389" s="41">
        <f>IF(Table14[[#This Row],[Option 2 Processing: Hourly eletricity consumption of process]]="",0,Table14[[#This Row],[Option 2 Processing: Hourly eletricity consumption of process]]/Table14[[#This Row],[Option 2: Pieces per hour]])</f>
        <v>0</v>
      </c>
      <c r="AW389" s="19"/>
      <c r="AX389" s="63"/>
      <c r="AY389" s="19"/>
      <c r="AZ389" s="41">
        <f>(Table14[[#This Row],[Option 1: Total electricity consumption in kwh per piece]]+AV389)*AW389</f>
        <v>0</v>
      </c>
      <c r="BA389" s="42"/>
      <c r="BB389" s="40"/>
      <c r="BC389" s="40"/>
      <c r="BD389" s="23"/>
      <c r="BE389" s="47">
        <f t="shared" si="14"/>
        <v>0</v>
      </c>
      <c r="BF389" s="20" t="e">
        <f t="shared" si="15"/>
        <v>#DIV/0!</v>
      </c>
    </row>
    <row r="390" spans="1:58" x14ac:dyDescent="0.35">
      <c r="A390" s="19"/>
      <c r="B390" s="19"/>
      <c r="C390" s="19"/>
      <c r="D39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0" s="20">
        <f>Table14[[#This Row],[Net Weight of 1 piece in kg]]+Table14[[#This Row],[Waste in kg per piece (please see waste % per material 1-4)]]</f>
        <v>0</v>
      </c>
      <c r="F390" s="21"/>
      <c r="G390" s="21"/>
      <c r="H390" s="21"/>
      <c r="I390" s="22"/>
      <c r="J390" s="19"/>
      <c r="K390" s="19"/>
      <c r="L390" s="20">
        <f>Table14[[#This Row],[Net Weight of 1 piece in kg]]*Table14[[#This Row],[Material 1 share of total (combined total of all materials shall equal 100%)]]</f>
        <v>0</v>
      </c>
      <c r="M390" s="81"/>
      <c r="N390" s="20">
        <f>(Table14[[#This Row],[Weight Material 1 in kg]]+(Table14[[#This Row],[Weight Material 1 in kg]]*Table14[[#This Row],[How much of material 1 is wasted in production? State in % of Material 1]]))*Table14[[#This Row],[Emission Factor Material 1 in kg CO2-eq/kg]]</f>
        <v>0</v>
      </c>
      <c r="O390" s="21"/>
      <c r="P390" s="21"/>
      <c r="Q390" s="21"/>
      <c r="R390" s="22"/>
      <c r="S390" s="19"/>
      <c r="T390" s="19"/>
      <c r="U390" s="20">
        <f>Table14[[#This Row],[Net Weight of 1 piece in kg]]*O390</f>
        <v>0</v>
      </c>
      <c r="V390" s="81"/>
      <c r="W390" s="20">
        <f>(Table14[[#This Row],[Weight of Material 2 in kg]]*Table14[[#This Row],[How much of material 2 is wasted in production? State in % of Material 2]]+Table14[[#This Row],[Weight of Material 2 in kg]])*Table14[[#This Row],[Emission Factor Material 2 kg CO2-eq/kg]]</f>
        <v>0</v>
      </c>
      <c r="X390" s="23"/>
      <c r="Y390" s="23"/>
      <c r="Z390" s="23"/>
      <c r="AA390" s="22"/>
      <c r="AB390" s="19"/>
      <c r="AC390" s="19"/>
      <c r="AD390" s="20">
        <f>Table14[[#This Row],[Net Weight of 1 piece in kg]]*X390</f>
        <v>0</v>
      </c>
      <c r="AE390" s="81"/>
      <c r="AF390" s="20">
        <f>(Table14[[#This Row],[Weight of Material 3 in kg]]*Table14[[#This Row],[How much of material 3 is wasted in production? State in % of Material 3]]+Table14[[#This Row],[Weight of Material 3 in kg]])*Table14[[#This Row],[Emission Factor Material 3 in kg CO2-eq/kg]]</f>
        <v>0</v>
      </c>
      <c r="AG390" s="23"/>
      <c r="AH390" s="23"/>
      <c r="AI390" s="23"/>
      <c r="AJ390" s="22"/>
      <c r="AK390" s="19"/>
      <c r="AL390" s="19"/>
      <c r="AM390" s="20">
        <f>Table14[[#This Row],[Net Weight of 1 piece in kg]]*Table14[[#This Row],[Material 4 share of total (combined total of all materials shall equal 100%)]]</f>
        <v>0</v>
      </c>
      <c r="AN390" s="81"/>
      <c r="AO390" s="20">
        <f>(Table14[[#This Row],[Weight of Material 4 in kg]]*Table14[[#This Row],[How much of material 4 is wasted in production? State in % of Material 4]]+Table14[[#This Row],[Weight of Material 4 in kg]])*Table14[[#This Row],[Emission Factor Secondary Material 4 in kg CO2-eq/kg]]</f>
        <v>0</v>
      </c>
      <c r="AP390" s="20">
        <f>Table14[[#This Row],[Emissios Material 1 in kg CO2-eq/pc]]+Table14[[#This Row],[emissions Material 2 in kg CO2-eq/pc]]+Table14[[#This Row],[Emisison of Material 3 in kg CO2-eq/pc]]+Table14[[#This Row],[Emissions of Material 4 in kg CO2-eq/pc]]</f>
        <v>0</v>
      </c>
      <c r="AQ390" s="19"/>
      <c r="AR390" s="19"/>
      <c r="AS390" s="24">
        <f>Table14[[#This Row],[Option 1 Processing: electricity consumption per piece in kwh]]+Table14[[#This Row],[Option 1 Processing: additional prodcution process electricity consumption per piece in kwh]]</f>
        <v>0</v>
      </c>
      <c r="AT390" s="40"/>
      <c r="AU390" s="19"/>
      <c r="AV390" s="41">
        <f>IF(Table14[[#This Row],[Option 2 Processing: Hourly eletricity consumption of process]]="",0,Table14[[#This Row],[Option 2 Processing: Hourly eletricity consumption of process]]/Table14[[#This Row],[Option 2: Pieces per hour]])</f>
        <v>0</v>
      </c>
      <c r="AW390" s="19"/>
      <c r="AX390" s="63"/>
      <c r="AY390" s="19"/>
      <c r="AZ390" s="41">
        <f>(Table14[[#This Row],[Option 1: Total electricity consumption in kwh per piece]]+AV390)*AW390</f>
        <v>0</v>
      </c>
      <c r="BA390" s="42"/>
      <c r="BB390" s="40"/>
      <c r="BC390" s="40"/>
      <c r="BD390" s="23"/>
      <c r="BE390" s="47">
        <f t="shared" si="14"/>
        <v>0</v>
      </c>
      <c r="BF390" s="20" t="e">
        <f t="shared" si="15"/>
        <v>#DIV/0!</v>
      </c>
    </row>
    <row r="391" spans="1:58" x14ac:dyDescent="0.35">
      <c r="A391" s="19"/>
      <c r="B391" s="19"/>
      <c r="C391" s="19"/>
      <c r="D39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1" s="20">
        <f>Table14[[#This Row],[Net Weight of 1 piece in kg]]+Table14[[#This Row],[Waste in kg per piece (please see waste % per material 1-4)]]</f>
        <v>0</v>
      </c>
      <c r="F391" s="21"/>
      <c r="G391" s="21"/>
      <c r="H391" s="21"/>
      <c r="I391" s="22"/>
      <c r="J391" s="19"/>
      <c r="K391" s="19"/>
      <c r="L391" s="20">
        <f>Table14[[#This Row],[Net Weight of 1 piece in kg]]*Table14[[#This Row],[Material 1 share of total (combined total of all materials shall equal 100%)]]</f>
        <v>0</v>
      </c>
      <c r="M391" s="81"/>
      <c r="N391" s="20">
        <f>(Table14[[#This Row],[Weight Material 1 in kg]]+(Table14[[#This Row],[Weight Material 1 in kg]]*Table14[[#This Row],[How much of material 1 is wasted in production? State in % of Material 1]]))*Table14[[#This Row],[Emission Factor Material 1 in kg CO2-eq/kg]]</f>
        <v>0</v>
      </c>
      <c r="O391" s="21"/>
      <c r="P391" s="21"/>
      <c r="Q391" s="21"/>
      <c r="R391" s="22"/>
      <c r="S391" s="19"/>
      <c r="T391" s="19"/>
      <c r="U391" s="20">
        <f>Table14[[#This Row],[Net Weight of 1 piece in kg]]*O391</f>
        <v>0</v>
      </c>
      <c r="V391" s="81"/>
      <c r="W391" s="20">
        <f>(Table14[[#This Row],[Weight of Material 2 in kg]]*Table14[[#This Row],[How much of material 2 is wasted in production? State in % of Material 2]]+Table14[[#This Row],[Weight of Material 2 in kg]])*Table14[[#This Row],[Emission Factor Material 2 kg CO2-eq/kg]]</f>
        <v>0</v>
      </c>
      <c r="X391" s="23"/>
      <c r="Y391" s="23"/>
      <c r="Z391" s="23"/>
      <c r="AA391" s="22"/>
      <c r="AB391" s="19"/>
      <c r="AC391" s="19"/>
      <c r="AD391" s="20">
        <f>Table14[[#This Row],[Net Weight of 1 piece in kg]]*X391</f>
        <v>0</v>
      </c>
      <c r="AE391" s="81"/>
      <c r="AF391" s="20">
        <f>(Table14[[#This Row],[Weight of Material 3 in kg]]*Table14[[#This Row],[How much of material 3 is wasted in production? State in % of Material 3]]+Table14[[#This Row],[Weight of Material 3 in kg]])*Table14[[#This Row],[Emission Factor Material 3 in kg CO2-eq/kg]]</f>
        <v>0</v>
      </c>
      <c r="AG391" s="23"/>
      <c r="AH391" s="23"/>
      <c r="AI391" s="23"/>
      <c r="AJ391" s="22"/>
      <c r="AK391" s="19"/>
      <c r="AL391" s="19"/>
      <c r="AM391" s="20">
        <f>Table14[[#This Row],[Net Weight of 1 piece in kg]]*Table14[[#This Row],[Material 4 share of total (combined total of all materials shall equal 100%)]]</f>
        <v>0</v>
      </c>
      <c r="AN391" s="81"/>
      <c r="AO391" s="20">
        <f>(Table14[[#This Row],[Weight of Material 4 in kg]]*Table14[[#This Row],[How much of material 4 is wasted in production? State in % of Material 4]]+Table14[[#This Row],[Weight of Material 4 in kg]])*Table14[[#This Row],[Emission Factor Secondary Material 4 in kg CO2-eq/kg]]</f>
        <v>0</v>
      </c>
      <c r="AP391" s="20">
        <f>Table14[[#This Row],[Emissios Material 1 in kg CO2-eq/pc]]+Table14[[#This Row],[emissions Material 2 in kg CO2-eq/pc]]+Table14[[#This Row],[Emisison of Material 3 in kg CO2-eq/pc]]+Table14[[#This Row],[Emissions of Material 4 in kg CO2-eq/pc]]</f>
        <v>0</v>
      </c>
      <c r="AQ391" s="19"/>
      <c r="AR391" s="19"/>
      <c r="AS391" s="24">
        <f>Table14[[#This Row],[Option 1 Processing: electricity consumption per piece in kwh]]+Table14[[#This Row],[Option 1 Processing: additional prodcution process electricity consumption per piece in kwh]]</f>
        <v>0</v>
      </c>
      <c r="AT391" s="40"/>
      <c r="AU391" s="19"/>
      <c r="AV391" s="41">
        <f>IF(Table14[[#This Row],[Option 2 Processing: Hourly eletricity consumption of process]]="",0,Table14[[#This Row],[Option 2 Processing: Hourly eletricity consumption of process]]/Table14[[#This Row],[Option 2: Pieces per hour]])</f>
        <v>0</v>
      </c>
      <c r="AW391" s="19"/>
      <c r="AX391" s="63"/>
      <c r="AY391" s="19"/>
      <c r="AZ391" s="41">
        <f>(Table14[[#This Row],[Option 1: Total electricity consumption in kwh per piece]]+AV391)*AW391</f>
        <v>0</v>
      </c>
      <c r="BA391" s="42"/>
      <c r="BB391" s="40"/>
      <c r="BC391" s="40"/>
      <c r="BD391" s="23"/>
      <c r="BE391" s="47">
        <f t="shared" si="14"/>
        <v>0</v>
      </c>
      <c r="BF391" s="20" t="e">
        <f t="shared" si="15"/>
        <v>#DIV/0!</v>
      </c>
    </row>
    <row r="392" spans="1:58" x14ac:dyDescent="0.35">
      <c r="A392" s="19"/>
      <c r="B392" s="19"/>
      <c r="C392" s="19"/>
      <c r="D39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2" s="20">
        <f>Table14[[#This Row],[Net Weight of 1 piece in kg]]+Table14[[#This Row],[Waste in kg per piece (please see waste % per material 1-4)]]</f>
        <v>0</v>
      </c>
      <c r="F392" s="21"/>
      <c r="G392" s="21"/>
      <c r="H392" s="21"/>
      <c r="I392" s="22"/>
      <c r="J392" s="19"/>
      <c r="K392" s="19"/>
      <c r="L392" s="20">
        <f>Table14[[#This Row],[Net Weight of 1 piece in kg]]*Table14[[#This Row],[Material 1 share of total (combined total of all materials shall equal 100%)]]</f>
        <v>0</v>
      </c>
      <c r="M392" s="81"/>
      <c r="N392" s="20">
        <f>(Table14[[#This Row],[Weight Material 1 in kg]]+(Table14[[#This Row],[Weight Material 1 in kg]]*Table14[[#This Row],[How much of material 1 is wasted in production? State in % of Material 1]]))*Table14[[#This Row],[Emission Factor Material 1 in kg CO2-eq/kg]]</f>
        <v>0</v>
      </c>
      <c r="O392" s="21"/>
      <c r="P392" s="21"/>
      <c r="Q392" s="21"/>
      <c r="R392" s="22"/>
      <c r="S392" s="19"/>
      <c r="T392" s="19"/>
      <c r="U392" s="20">
        <f>Table14[[#This Row],[Net Weight of 1 piece in kg]]*O392</f>
        <v>0</v>
      </c>
      <c r="V392" s="81"/>
      <c r="W392" s="20">
        <f>(Table14[[#This Row],[Weight of Material 2 in kg]]*Table14[[#This Row],[How much of material 2 is wasted in production? State in % of Material 2]]+Table14[[#This Row],[Weight of Material 2 in kg]])*Table14[[#This Row],[Emission Factor Material 2 kg CO2-eq/kg]]</f>
        <v>0</v>
      </c>
      <c r="X392" s="23"/>
      <c r="Y392" s="23"/>
      <c r="Z392" s="23"/>
      <c r="AA392" s="22"/>
      <c r="AB392" s="19"/>
      <c r="AC392" s="19"/>
      <c r="AD392" s="20">
        <f>Table14[[#This Row],[Net Weight of 1 piece in kg]]*X392</f>
        <v>0</v>
      </c>
      <c r="AE392" s="81"/>
      <c r="AF392" s="20">
        <f>(Table14[[#This Row],[Weight of Material 3 in kg]]*Table14[[#This Row],[How much of material 3 is wasted in production? State in % of Material 3]]+Table14[[#This Row],[Weight of Material 3 in kg]])*Table14[[#This Row],[Emission Factor Material 3 in kg CO2-eq/kg]]</f>
        <v>0</v>
      </c>
      <c r="AG392" s="23"/>
      <c r="AH392" s="23"/>
      <c r="AI392" s="23"/>
      <c r="AJ392" s="22"/>
      <c r="AK392" s="19"/>
      <c r="AL392" s="19"/>
      <c r="AM392" s="20">
        <f>Table14[[#This Row],[Net Weight of 1 piece in kg]]*Table14[[#This Row],[Material 4 share of total (combined total of all materials shall equal 100%)]]</f>
        <v>0</v>
      </c>
      <c r="AN392" s="81"/>
      <c r="AO392" s="20">
        <f>(Table14[[#This Row],[Weight of Material 4 in kg]]*Table14[[#This Row],[How much of material 4 is wasted in production? State in % of Material 4]]+Table14[[#This Row],[Weight of Material 4 in kg]])*Table14[[#This Row],[Emission Factor Secondary Material 4 in kg CO2-eq/kg]]</f>
        <v>0</v>
      </c>
      <c r="AP392" s="20">
        <f>Table14[[#This Row],[Emissios Material 1 in kg CO2-eq/pc]]+Table14[[#This Row],[emissions Material 2 in kg CO2-eq/pc]]+Table14[[#This Row],[Emisison of Material 3 in kg CO2-eq/pc]]+Table14[[#This Row],[Emissions of Material 4 in kg CO2-eq/pc]]</f>
        <v>0</v>
      </c>
      <c r="AQ392" s="19"/>
      <c r="AR392" s="19"/>
      <c r="AS392" s="24">
        <f>Table14[[#This Row],[Option 1 Processing: electricity consumption per piece in kwh]]+Table14[[#This Row],[Option 1 Processing: additional prodcution process electricity consumption per piece in kwh]]</f>
        <v>0</v>
      </c>
      <c r="AT392" s="40"/>
      <c r="AU392" s="19"/>
      <c r="AV392" s="41">
        <f>IF(Table14[[#This Row],[Option 2 Processing: Hourly eletricity consumption of process]]="",0,Table14[[#This Row],[Option 2 Processing: Hourly eletricity consumption of process]]/Table14[[#This Row],[Option 2: Pieces per hour]])</f>
        <v>0</v>
      </c>
      <c r="AW392" s="19"/>
      <c r="AX392" s="63"/>
      <c r="AY392" s="19"/>
      <c r="AZ392" s="41">
        <f>(Table14[[#This Row],[Option 1: Total electricity consumption in kwh per piece]]+AV392)*AW392</f>
        <v>0</v>
      </c>
      <c r="BA392" s="42"/>
      <c r="BB392" s="40"/>
      <c r="BC392" s="40"/>
      <c r="BD392" s="23"/>
      <c r="BE392" s="47">
        <f t="shared" si="14"/>
        <v>0</v>
      </c>
      <c r="BF392" s="20" t="e">
        <f t="shared" si="15"/>
        <v>#DIV/0!</v>
      </c>
    </row>
    <row r="393" spans="1:58" x14ac:dyDescent="0.35">
      <c r="A393" s="19"/>
      <c r="B393" s="19"/>
      <c r="C393" s="19"/>
      <c r="D39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3" s="20">
        <f>Table14[[#This Row],[Net Weight of 1 piece in kg]]+Table14[[#This Row],[Waste in kg per piece (please see waste % per material 1-4)]]</f>
        <v>0</v>
      </c>
      <c r="F393" s="21"/>
      <c r="G393" s="21"/>
      <c r="H393" s="21"/>
      <c r="I393" s="22"/>
      <c r="J393" s="19"/>
      <c r="K393" s="19"/>
      <c r="L393" s="20">
        <f>Table14[[#This Row],[Net Weight of 1 piece in kg]]*Table14[[#This Row],[Material 1 share of total (combined total of all materials shall equal 100%)]]</f>
        <v>0</v>
      </c>
      <c r="M393" s="81"/>
      <c r="N393" s="20">
        <f>(Table14[[#This Row],[Weight Material 1 in kg]]+(Table14[[#This Row],[Weight Material 1 in kg]]*Table14[[#This Row],[How much of material 1 is wasted in production? State in % of Material 1]]))*Table14[[#This Row],[Emission Factor Material 1 in kg CO2-eq/kg]]</f>
        <v>0</v>
      </c>
      <c r="O393" s="21"/>
      <c r="P393" s="21"/>
      <c r="Q393" s="21"/>
      <c r="R393" s="22"/>
      <c r="S393" s="19"/>
      <c r="T393" s="19"/>
      <c r="U393" s="20">
        <f>Table14[[#This Row],[Net Weight of 1 piece in kg]]*O393</f>
        <v>0</v>
      </c>
      <c r="V393" s="81"/>
      <c r="W393" s="20">
        <f>(Table14[[#This Row],[Weight of Material 2 in kg]]*Table14[[#This Row],[How much of material 2 is wasted in production? State in % of Material 2]]+Table14[[#This Row],[Weight of Material 2 in kg]])*Table14[[#This Row],[Emission Factor Material 2 kg CO2-eq/kg]]</f>
        <v>0</v>
      </c>
      <c r="X393" s="23"/>
      <c r="Y393" s="23"/>
      <c r="Z393" s="23"/>
      <c r="AA393" s="22"/>
      <c r="AB393" s="19"/>
      <c r="AC393" s="19"/>
      <c r="AD393" s="20">
        <f>Table14[[#This Row],[Net Weight of 1 piece in kg]]*X393</f>
        <v>0</v>
      </c>
      <c r="AE393" s="81"/>
      <c r="AF393" s="20">
        <f>(Table14[[#This Row],[Weight of Material 3 in kg]]*Table14[[#This Row],[How much of material 3 is wasted in production? State in % of Material 3]]+Table14[[#This Row],[Weight of Material 3 in kg]])*Table14[[#This Row],[Emission Factor Material 3 in kg CO2-eq/kg]]</f>
        <v>0</v>
      </c>
      <c r="AG393" s="23"/>
      <c r="AH393" s="23"/>
      <c r="AI393" s="23"/>
      <c r="AJ393" s="22"/>
      <c r="AK393" s="19"/>
      <c r="AL393" s="19"/>
      <c r="AM393" s="20">
        <f>Table14[[#This Row],[Net Weight of 1 piece in kg]]*Table14[[#This Row],[Material 4 share of total (combined total of all materials shall equal 100%)]]</f>
        <v>0</v>
      </c>
      <c r="AN393" s="81"/>
      <c r="AO393" s="20">
        <f>(Table14[[#This Row],[Weight of Material 4 in kg]]*Table14[[#This Row],[How much of material 4 is wasted in production? State in % of Material 4]]+Table14[[#This Row],[Weight of Material 4 in kg]])*Table14[[#This Row],[Emission Factor Secondary Material 4 in kg CO2-eq/kg]]</f>
        <v>0</v>
      </c>
      <c r="AP393" s="20">
        <f>Table14[[#This Row],[Emissios Material 1 in kg CO2-eq/pc]]+Table14[[#This Row],[emissions Material 2 in kg CO2-eq/pc]]+Table14[[#This Row],[Emisison of Material 3 in kg CO2-eq/pc]]+Table14[[#This Row],[Emissions of Material 4 in kg CO2-eq/pc]]</f>
        <v>0</v>
      </c>
      <c r="AQ393" s="19"/>
      <c r="AR393" s="19"/>
      <c r="AS393" s="24">
        <f>Table14[[#This Row],[Option 1 Processing: electricity consumption per piece in kwh]]+Table14[[#This Row],[Option 1 Processing: additional prodcution process electricity consumption per piece in kwh]]</f>
        <v>0</v>
      </c>
      <c r="AT393" s="40"/>
      <c r="AU393" s="19"/>
      <c r="AV393" s="41">
        <f>IF(Table14[[#This Row],[Option 2 Processing: Hourly eletricity consumption of process]]="",0,Table14[[#This Row],[Option 2 Processing: Hourly eletricity consumption of process]]/Table14[[#This Row],[Option 2: Pieces per hour]])</f>
        <v>0</v>
      </c>
      <c r="AW393" s="19"/>
      <c r="AX393" s="63"/>
      <c r="AY393" s="19"/>
      <c r="AZ393" s="41">
        <f>(Table14[[#This Row],[Option 1: Total electricity consumption in kwh per piece]]+AV393)*AW393</f>
        <v>0</v>
      </c>
      <c r="BA393" s="42"/>
      <c r="BB393" s="40"/>
      <c r="BC393" s="40"/>
      <c r="BD393" s="23"/>
      <c r="BE393" s="47">
        <f t="shared" si="14"/>
        <v>0</v>
      </c>
      <c r="BF393" s="20" t="e">
        <f t="shared" si="15"/>
        <v>#DIV/0!</v>
      </c>
    </row>
    <row r="394" spans="1:58" x14ac:dyDescent="0.35">
      <c r="A394" s="19"/>
      <c r="B394" s="19"/>
      <c r="C394" s="19"/>
      <c r="D39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4" s="20">
        <f>Table14[[#This Row],[Net Weight of 1 piece in kg]]+Table14[[#This Row],[Waste in kg per piece (please see waste % per material 1-4)]]</f>
        <v>0</v>
      </c>
      <c r="F394" s="21"/>
      <c r="G394" s="21"/>
      <c r="H394" s="21"/>
      <c r="I394" s="22"/>
      <c r="J394" s="19"/>
      <c r="K394" s="19"/>
      <c r="L394" s="20">
        <f>Table14[[#This Row],[Net Weight of 1 piece in kg]]*Table14[[#This Row],[Material 1 share of total (combined total of all materials shall equal 100%)]]</f>
        <v>0</v>
      </c>
      <c r="M394" s="81"/>
      <c r="N394" s="20">
        <f>(Table14[[#This Row],[Weight Material 1 in kg]]+(Table14[[#This Row],[Weight Material 1 in kg]]*Table14[[#This Row],[How much of material 1 is wasted in production? State in % of Material 1]]))*Table14[[#This Row],[Emission Factor Material 1 in kg CO2-eq/kg]]</f>
        <v>0</v>
      </c>
      <c r="O394" s="21"/>
      <c r="P394" s="21"/>
      <c r="Q394" s="21"/>
      <c r="R394" s="22"/>
      <c r="S394" s="19"/>
      <c r="T394" s="19"/>
      <c r="U394" s="20">
        <f>Table14[[#This Row],[Net Weight of 1 piece in kg]]*O394</f>
        <v>0</v>
      </c>
      <c r="V394" s="81"/>
      <c r="W394" s="20">
        <f>(Table14[[#This Row],[Weight of Material 2 in kg]]*Table14[[#This Row],[How much of material 2 is wasted in production? State in % of Material 2]]+Table14[[#This Row],[Weight of Material 2 in kg]])*Table14[[#This Row],[Emission Factor Material 2 kg CO2-eq/kg]]</f>
        <v>0</v>
      </c>
      <c r="X394" s="23"/>
      <c r="Y394" s="23"/>
      <c r="Z394" s="23"/>
      <c r="AA394" s="22"/>
      <c r="AB394" s="19"/>
      <c r="AC394" s="19"/>
      <c r="AD394" s="20">
        <f>Table14[[#This Row],[Net Weight of 1 piece in kg]]*X394</f>
        <v>0</v>
      </c>
      <c r="AE394" s="81"/>
      <c r="AF394" s="20">
        <f>(Table14[[#This Row],[Weight of Material 3 in kg]]*Table14[[#This Row],[How much of material 3 is wasted in production? State in % of Material 3]]+Table14[[#This Row],[Weight of Material 3 in kg]])*Table14[[#This Row],[Emission Factor Material 3 in kg CO2-eq/kg]]</f>
        <v>0</v>
      </c>
      <c r="AG394" s="23"/>
      <c r="AH394" s="23"/>
      <c r="AI394" s="23"/>
      <c r="AJ394" s="22"/>
      <c r="AK394" s="19"/>
      <c r="AL394" s="19"/>
      <c r="AM394" s="20">
        <f>Table14[[#This Row],[Net Weight of 1 piece in kg]]*Table14[[#This Row],[Material 4 share of total (combined total of all materials shall equal 100%)]]</f>
        <v>0</v>
      </c>
      <c r="AN394" s="81"/>
      <c r="AO394" s="20">
        <f>(Table14[[#This Row],[Weight of Material 4 in kg]]*Table14[[#This Row],[How much of material 4 is wasted in production? State in % of Material 4]]+Table14[[#This Row],[Weight of Material 4 in kg]])*Table14[[#This Row],[Emission Factor Secondary Material 4 in kg CO2-eq/kg]]</f>
        <v>0</v>
      </c>
      <c r="AP394" s="20">
        <f>Table14[[#This Row],[Emissios Material 1 in kg CO2-eq/pc]]+Table14[[#This Row],[emissions Material 2 in kg CO2-eq/pc]]+Table14[[#This Row],[Emisison of Material 3 in kg CO2-eq/pc]]+Table14[[#This Row],[Emissions of Material 4 in kg CO2-eq/pc]]</f>
        <v>0</v>
      </c>
      <c r="AQ394" s="19"/>
      <c r="AR394" s="19"/>
      <c r="AS394" s="24">
        <f>Table14[[#This Row],[Option 1 Processing: electricity consumption per piece in kwh]]+Table14[[#This Row],[Option 1 Processing: additional prodcution process electricity consumption per piece in kwh]]</f>
        <v>0</v>
      </c>
      <c r="AT394" s="40"/>
      <c r="AU394" s="19"/>
      <c r="AV394" s="41">
        <f>IF(Table14[[#This Row],[Option 2 Processing: Hourly eletricity consumption of process]]="",0,Table14[[#This Row],[Option 2 Processing: Hourly eletricity consumption of process]]/Table14[[#This Row],[Option 2: Pieces per hour]])</f>
        <v>0</v>
      </c>
      <c r="AW394" s="19"/>
      <c r="AX394" s="63"/>
      <c r="AY394" s="19"/>
      <c r="AZ394" s="41">
        <f>(Table14[[#This Row],[Option 1: Total electricity consumption in kwh per piece]]+AV394)*AW394</f>
        <v>0</v>
      </c>
      <c r="BA394" s="42"/>
      <c r="BB394" s="40"/>
      <c r="BC394" s="40"/>
      <c r="BD394" s="23"/>
      <c r="BE394" s="47">
        <f t="shared" si="14"/>
        <v>0</v>
      </c>
      <c r="BF394" s="20" t="e">
        <f t="shared" si="15"/>
        <v>#DIV/0!</v>
      </c>
    </row>
    <row r="395" spans="1:58" x14ac:dyDescent="0.35">
      <c r="A395" s="19"/>
      <c r="B395" s="19"/>
      <c r="C395" s="19"/>
      <c r="D39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5" s="20">
        <f>Table14[[#This Row],[Net Weight of 1 piece in kg]]+Table14[[#This Row],[Waste in kg per piece (please see waste % per material 1-4)]]</f>
        <v>0</v>
      </c>
      <c r="F395" s="21"/>
      <c r="G395" s="21"/>
      <c r="H395" s="21"/>
      <c r="I395" s="22"/>
      <c r="J395" s="19"/>
      <c r="K395" s="19"/>
      <c r="L395" s="20">
        <f>Table14[[#This Row],[Net Weight of 1 piece in kg]]*Table14[[#This Row],[Material 1 share of total (combined total of all materials shall equal 100%)]]</f>
        <v>0</v>
      </c>
      <c r="M395" s="81"/>
      <c r="N395" s="20">
        <f>(Table14[[#This Row],[Weight Material 1 in kg]]+(Table14[[#This Row],[Weight Material 1 in kg]]*Table14[[#This Row],[How much of material 1 is wasted in production? State in % of Material 1]]))*Table14[[#This Row],[Emission Factor Material 1 in kg CO2-eq/kg]]</f>
        <v>0</v>
      </c>
      <c r="O395" s="21"/>
      <c r="P395" s="21"/>
      <c r="Q395" s="21"/>
      <c r="R395" s="22"/>
      <c r="S395" s="19"/>
      <c r="T395" s="19"/>
      <c r="U395" s="20">
        <f>Table14[[#This Row],[Net Weight of 1 piece in kg]]*O395</f>
        <v>0</v>
      </c>
      <c r="V395" s="81"/>
      <c r="W395" s="20">
        <f>(Table14[[#This Row],[Weight of Material 2 in kg]]*Table14[[#This Row],[How much of material 2 is wasted in production? State in % of Material 2]]+Table14[[#This Row],[Weight of Material 2 in kg]])*Table14[[#This Row],[Emission Factor Material 2 kg CO2-eq/kg]]</f>
        <v>0</v>
      </c>
      <c r="X395" s="23"/>
      <c r="Y395" s="23"/>
      <c r="Z395" s="23"/>
      <c r="AA395" s="22"/>
      <c r="AB395" s="19"/>
      <c r="AC395" s="19"/>
      <c r="AD395" s="20">
        <f>Table14[[#This Row],[Net Weight of 1 piece in kg]]*X395</f>
        <v>0</v>
      </c>
      <c r="AE395" s="81"/>
      <c r="AF395" s="20">
        <f>(Table14[[#This Row],[Weight of Material 3 in kg]]*Table14[[#This Row],[How much of material 3 is wasted in production? State in % of Material 3]]+Table14[[#This Row],[Weight of Material 3 in kg]])*Table14[[#This Row],[Emission Factor Material 3 in kg CO2-eq/kg]]</f>
        <v>0</v>
      </c>
      <c r="AG395" s="23"/>
      <c r="AH395" s="23"/>
      <c r="AI395" s="23"/>
      <c r="AJ395" s="22"/>
      <c r="AK395" s="19"/>
      <c r="AL395" s="19"/>
      <c r="AM395" s="20">
        <f>Table14[[#This Row],[Net Weight of 1 piece in kg]]*Table14[[#This Row],[Material 4 share of total (combined total of all materials shall equal 100%)]]</f>
        <v>0</v>
      </c>
      <c r="AN395" s="81"/>
      <c r="AO395" s="20">
        <f>(Table14[[#This Row],[Weight of Material 4 in kg]]*Table14[[#This Row],[How much of material 4 is wasted in production? State in % of Material 4]]+Table14[[#This Row],[Weight of Material 4 in kg]])*Table14[[#This Row],[Emission Factor Secondary Material 4 in kg CO2-eq/kg]]</f>
        <v>0</v>
      </c>
      <c r="AP395" s="20">
        <f>Table14[[#This Row],[Emissios Material 1 in kg CO2-eq/pc]]+Table14[[#This Row],[emissions Material 2 in kg CO2-eq/pc]]+Table14[[#This Row],[Emisison of Material 3 in kg CO2-eq/pc]]+Table14[[#This Row],[Emissions of Material 4 in kg CO2-eq/pc]]</f>
        <v>0</v>
      </c>
      <c r="AQ395" s="19"/>
      <c r="AR395" s="19"/>
      <c r="AS395" s="24">
        <f>Table14[[#This Row],[Option 1 Processing: electricity consumption per piece in kwh]]+Table14[[#This Row],[Option 1 Processing: additional prodcution process electricity consumption per piece in kwh]]</f>
        <v>0</v>
      </c>
      <c r="AT395" s="40"/>
      <c r="AU395" s="19"/>
      <c r="AV395" s="41">
        <f>IF(Table14[[#This Row],[Option 2 Processing: Hourly eletricity consumption of process]]="",0,Table14[[#This Row],[Option 2 Processing: Hourly eletricity consumption of process]]/Table14[[#This Row],[Option 2: Pieces per hour]])</f>
        <v>0</v>
      </c>
      <c r="AW395" s="19"/>
      <c r="AX395" s="63"/>
      <c r="AY395" s="19"/>
      <c r="AZ395" s="41">
        <f>(Table14[[#This Row],[Option 1: Total electricity consumption in kwh per piece]]+AV395)*AW395</f>
        <v>0</v>
      </c>
      <c r="BA395" s="42"/>
      <c r="BB395" s="40"/>
      <c r="BC395" s="40"/>
      <c r="BD395" s="23"/>
      <c r="BE395" s="47">
        <f t="shared" si="14"/>
        <v>0</v>
      </c>
      <c r="BF395" s="20" t="e">
        <f t="shared" si="15"/>
        <v>#DIV/0!</v>
      </c>
    </row>
    <row r="396" spans="1:58" x14ac:dyDescent="0.35">
      <c r="A396" s="19"/>
      <c r="B396" s="19"/>
      <c r="C396" s="19"/>
      <c r="D39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6" s="20">
        <f>Table14[[#This Row],[Net Weight of 1 piece in kg]]+Table14[[#This Row],[Waste in kg per piece (please see waste % per material 1-4)]]</f>
        <v>0</v>
      </c>
      <c r="F396" s="21"/>
      <c r="G396" s="21"/>
      <c r="H396" s="21"/>
      <c r="I396" s="22"/>
      <c r="J396" s="19"/>
      <c r="K396" s="19"/>
      <c r="L396" s="20">
        <f>Table14[[#This Row],[Net Weight of 1 piece in kg]]*Table14[[#This Row],[Material 1 share of total (combined total of all materials shall equal 100%)]]</f>
        <v>0</v>
      </c>
      <c r="M396" s="81"/>
      <c r="N396" s="20">
        <f>(Table14[[#This Row],[Weight Material 1 in kg]]+(Table14[[#This Row],[Weight Material 1 in kg]]*Table14[[#This Row],[How much of material 1 is wasted in production? State in % of Material 1]]))*Table14[[#This Row],[Emission Factor Material 1 in kg CO2-eq/kg]]</f>
        <v>0</v>
      </c>
      <c r="O396" s="21"/>
      <c r="P396" s="21"/>
      <c r="Q396" s="21"/>
      <c r="R396" s="22"/>
      <c r="S396" s="19"/>
      <c r="T396" s="19"/>
      <c r="U396" s="20">
        <f>Table14[[#This Row],[Net Weight of 1 piece in kg]]*O396</f>
        <v>0</v>
      </c>
      <c r="V396" s="81"/>
      <c r="W396" s="20">
        <f>(Table14[[#This Row],[Weight of Material 2 in kg]]*Table14[[#This Row],[How much of material 2 is wasted in production? State in % of Material 2]]+Table14[[#This Row],[Weight of Material 2 in kg]])*Table14[[#This Row],[Emission Factor Material 2 kg CO2-eq/kg]]</f>
        <v>0</v>
      </c>
      <c r="X396" s="23"/>
      <c r="Y396" s="23"/>
      <c r="Z396" s="23"/>
      <c r="AA396" s="22"/>
      <c r="AB396" s="19"/>
      <c r="AC396" s="19"/>
      <c r="AD396" s="20">
        <f>Table14[[#This Row],[Net Weight of 1 piece in kg]]*X396</f>
        <v>0</v>
      </c>
      <c r="AE396" s="81"/>
      <c r="AF396" s="20">
        <f>(Table14[[#This Row],[Weight of Material 3 in kg]]*Table14[[#This Row],[How much of material 3 is wasted in production? State in % of Material 3]]+Table14[[#This Row],[Weight of Material 3 in kg]])*Table14[[#This Row],[Emission Factor Material 3 in kg CO2-eq/kg]]</f>
        <v>0</v>
      </c>
      <c r="AG396" s="23"/>
      <c r="AH396" s="23"/>
      <c r="AI396" s="23"/>
      <c r="AJ396" s="22"/>
      <c r="AK396" s="19"/>
      <c r="AL396" s="19"/>
      <c r="AM396" s="20">
        <f>Table14[[#This Row],[Net Weight of 1 piece in kg]]*Table14[[#This Row],[Material 4 share of total (combined total of all materials shall equal 100%)]]</f>
        <v>0</v>
      </c>
      <c r="AN396" s="81"/>
      <c r="AO396" s="20">
        <f>(Table14[[#This Row],[Weight of Material 4 in kg]]*Table14[[#This Row],[How much of material 4 is wasted in production? State in % of Material 4]]+Table14[[#This Row],[Weight of Material 4 in kg]])*Table14[[#This Row],[Emission Factor Secondary Material 4 in kg CO2-eq/kg]]</f>
        <v>0</v>
      </c>
      <c r="AP396" s="20">
        <f>Table14[[#This Row],[Emissios Material 1 in kg CO2-eq/pc]]+Table14[[#This Row],[emissions Material 2 in kg CO2-eq/pc]]+Table14[[#This Row],[Emisison of Material 3 in kg CO2-eq/pc]]+Table14[[#This Row],[Emissions of Material 4 in kg CO2-eq/pc]]</f>
        <v>0</v>
      </c>
      <c r="AQ396" s="19"/>
      <c r="AR396" s="19"/>
      <c r="AS396" s="24">
        <f>Table14[[#This Row],[Option 1 Processing: electricity consumption per piece in kwh]]+Table14[[#This Row],[Option 1 Processing: additional prodcution process electricity consumption per piece in kwh]]</f>
        <v>0</v>
      </c>
      <c r="AT396" s="40"/>
      <c r="AU396" s="19"/>
      <c r="AV396" s="41">
        <f>IF(Table14[[#This Row],[Option 2 Processing: Hourly eletricity consumption of process]]="",0,Table14[[#This Row],[Option 2 Processing: Hourly eletricity consumption of process]]/Table14[[#This Row],[Option 2: Pieces per hour]])</f>
        <v>0</v>
      </c>
      <c r="AW396" s="19"/>
      <c r="AX396" s="63"/>
      <c r="AY396" s="19"/>
      <c r="AZ396" s="41">
        <f>(Table14[[#This Row],[Option 1: Total electricity consumption in kwh per piece]]+AV396)*AW396</f>
        <v>0</v>
      </c>
      <c r="BA396" s="42"/>
      <c r="BB396" s="40"/>
      <c r="BC396" s="40"/>
      <c r="BD396" s="23"/>
      <c r="BE396" s="47">
        <f t="shared" si="14"/>
        <v>0</v>
      </c>
      <c r="BF396" s="20" t="e">
        <f t="shared" si="15"/>
        <v>#DIV/0!</v>
      </c>
    </row>
    <row r="397" spans="1:58" x14ac:dyDescent="0.35">
      <c r="A397" s="19"/>
      <c r="B397" s="19"/>
      <c r="C397" s="19"/>
      <c r="D39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7" s="20">
        <f>Table14[[#This Row],[Net Weight of 1 piece in kg]]+Table14[[#This Row],[Waste in kg per piece (please see waste % per material 1-4)]]</f>
        <v>0</v>
      </c>
      <c r="F397" s="21"/>
      <c r="G397" s="21"/>
      <c r="H397" s="21"/>
      <c r="I397" s="22"/>
      <c r="J397" s="19"/>
      <c r="K397" s="19"/>
      <c r="L397" s="20">
        <f>Table14[[#This Row],[Net Weight of 1 piece in kg]]*Table14[[#This Row],[Material 1 share of total (combined total of all materials shall equal 100%)]]</f>
        <v>0</v>
      </c>
      <c r="M397" s="81"/>
      <c r="N397" s="20">
        <f>(Table14[[#This Row],[Weight Material 1 in kg]]+(Table14[[#This Row],[Weight Material 1 in kg]]*Table14[[#This Row],[How much of material 1 is wasted in production? State in % of Material 1]]))*Table14[[#This Row],[Emission Factor Material 1 in kg CO2-eq/kg]]</f>
        <v>0</v>
      </c>
      <c r="O397" s="21"/>
      <c r="P397" s="21"/>
      <c r="Q397" s="21"/>
      <c r="R397" s="22"/>
      <c r="S397" s="19"/>
      <c r="T397" s="19"/>
      <c r="U397" s="20">
        <f>Table14[[#This Row],[Net Weight of 1 piece in kg]]*O397</f>
        <v>0</v>
      </c>
      <c r="V397" s="81"/>
      <c r="W397" s="20">
        <f>(Table14[[#This Row],[Weight of Material 2 in kg]]*Table14[[#This Row],[How much of material 2 is wasted in production? State in % of Material 2]]+Table14[[#This Row],[Weight of Material 2 in kg]])*Table14[[#This Row],[Emission Factor Material 2 kg CO2-eq/kg]]</f>
        <v>0</v>
      </c>
      <c r="X397" s="23"/>
      <c r="Y397" s="23"/>
      <c r="Z397" s="23"/>
      <c r="AA397" s="22"/>
      <c r="AB397" s="19"/>
      <c r="AC397" s="19"/>
      <c r="AD397" s="20">
        <f>Table14[[#This Row],[Net Weight of 1 piece in kg]]*X397</f>
        <v>0</v>
      </c>
      <c r="AE397" s="81"/>
      <c r="AF397" s="20">
        <f>(Table14[[#This Row],[Weight of Material 3 in kg]]*Table14[[#This Row],[How much of material 3 is wasted in production? State in % of Material 3]]+Table14[[#This Row],[Weight of Material 3 in kg]])*Table14[[#This Row],[Emission Factor Material 3 in kg CO2-eq/kg]]</f>
        <v>0</v>
      </c>
      <c r="AG397" s="23"/>
      <c r="AH397" s="23"/>
      <c r="AI397" s="23"/>
      <c r="AJ397" s="22"/>
      <c r="AK397" s="19"/>
      <c r="AL397" s="19"/>
      <c r="AM397" s="20">
        <f>Table14[[#This Row],[Net Weight of 1 piece in kg]]*Table14[[#This Row],[Material 4 share of total (combined total of all materials shall equal 100%)]]</f>
        <v>0</v>
      </c>
      <c r="AN397" s="81"/>
      <c r="AO397" s="20">
        <f>(Table14[[#This Row],[Weight of Material 4 in kg]]*Table14[[#This Row],[How much of material 4 is wasted in production? State in % of Material 4]]+Table14[[#This Row],[Weight of Material 4 in kg]])*Table14[[#This Row],[Emission Factor Secondary Material 4 in kg CO2-eq/kg]]</f>
        <v>0</v>
      </c>
      <c r="AP397" s="20">
        <f>Table14[[#This Row],[Emissios Material 1 in kg CO2-eq/pc]]+Table14[[#This Row],[emissions Material 2 in kg CO2-eq/pc]]+Table14[[#This Row],[Emisison of Material 3 in kg CO2-eq/pc]]+Table14[[#This Row],[Emissions of Material 4 in kg CO2-eq/pc]]</f>
        <v>0</v>
      </c>
      <c r="AQ397" s="19"/>
      <c r="AR397" s="19"/>
      <c r="AS397" s="24">
        <f>Table14[[#This Row],[Option 1 Processing: electricity consumption per piece in kwh]]+Table14[[#This Row],[Option 1 Processing: additional prodcution process electricity consumption per piece in kwh]]</f>
        <v>0</v>
      </c>
      <c r="AT397" s="40"/>
      <c r="AU397" s="19"/>
      <c r="AV397" s="41">
        <f>IF(Table14[[#This Row],[Option 2 Processing: Hourly eletricity consumption of process]]="",0,Table14[[#This Row],[Option 2 Processing: Hourly eletricity consumption of process]]/Table14[[#This Row],[Option 2: Pieces per hour]])</f>
        <v>0</v>
      </c>
      <c r="AW397" s="19"/>
      <c r="AX397" s="63"/>
      <c r="AY397" s="19"/>
      <c r="AZ397" s="41">
        <f>(Table14[[#This Row],[Option 1: Total electricity consumption in kwh per piece]]+AV397)*AW397</f>
        <v>0</v>
      </c>
      <c r="BA397" s="42"/>
      <c r="BB397" s="40"/>
      <c r="BC397" s="40"/>
      <c r="BD397" s="23"/>
      <c r="BE397" s="47">
        <f t="shared" si="14"/>
        <v>0</v>
      </c>
      <c r="BF397" s="20" t="e">
        <f t="shared" si="15"/>
        <v>#DIV/0!</v>
      </c>
    </row>
    <row r="398" spans="1:58" x14ac:dyDescent="0.35">
      <c r="A398" s="19"/>
      <c r="B398" s="19"/>
      <c r="C398" s="19"/>
      <c r="D39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8" s="20">
        <f>Table14[[#This Row],[Net Weight of 1 piece in kg]]+Table14[[#This Row],[Waste in kg per piece (please see waste % per material 1-4)]]</f>
        <v>0</v>
      </c>
      <c r="F398" s="21"/>
      <c r="G398" s="21"/>
      <c r="H398" s="21"/>
      <c r="I398" s="22"/>
      <c r="J398" s="19"/>
      <c r="K398" s="19"/>
      <c r="L398" s="20">
        <f>Table14[[#This Row],[Net Weight of 1 piece in kg]]*Table14[[#This Row],[Material 1 share of total (combined total of all materials shall equal 100%)]]</f>
        <v>0</v>
      </c>
      <c r="M398" s="81"/>
      <c r="N398" s="20">
        <f>(Table14[[#This Row],[Weight Material 1 in kg]]+(Table14[[#This Row],[Weight Material 1 in kg]]*Table14[[#This Row],[How much of material 1 is wasted in production? State in % of Material 1]]))*Table14[[#This Row],[Emission Factor Material 1 in kg CO2-eq/kg]]</f>
        <v>0</v>
      </c>
      <c r="O398" s="21"/>
      <c r="P398" s="21"/>
      <c r="Q398" s="21"/>
      <c r="R398" s="22"/>
      <c r="S398" s="19"/>
      <c r="T398" s="19"/>
      <c r="U398" s="20">
        <f>Table14[[#This Row],[Net Weight of 1 piece in kg]]*O398</f>
        <v>0</v>
      </c>
      <c r="V398" s="81"/>
      <c r="W398" s="20">
        <f>(Table14[[#This Row],[Weight of Material 2 in kg]]*Table14[[#This Row],[How much of material 2 is wasted in production? State in % of Material 2]]+Table14[[#This Row],[Weight of Material 2 in kg]])*Table14[[#This Row],[Emission Factor Material 2 kg CO2-eq/kg]]</f>
        <v>0</v>
      </c>
      <c r="X398" s="23"/>
      <c r="Y398" s="23"/>
      <c r="Z398" s="23"/>
      <c r="AA398" s="22"/>
      <c r="AB398" s="19"/>
      <c r="AC398" s="19"/>
      <c r="AD398" s="20">
        <f>Table14[[#This Row],[Net Weight of 1 piece in kg]]*X398</f>
        <v>0</v>
      </c>
      <c r="AE398" s="81"/>
      <c r="AF398" s="20">
        <f>(Table14[[#This Row],[Weight of Material 3 in kg]]*Table14[[#This Row],[How much of material 3 is wasted in production? State in % of Material 3]]+Table14[[#This Row],[Weight of Material 3 in kg]])*Table14[[#This Row],[Emission Factor Material 3 in kg CO2-eq/kg]]</f>
        <v>0</v>
      </c>
      <c r="AG398" s="23"/>
      <c r="AH398" s="23"/>
      <c r="AI398" s="23"/>
      <c r="AJ398" s="22"/>
      <c r="AK398" s="19"/>
      <c r="AL398" s="19"/>
      <c r="AM398" s="20">
        <f>Table14[[#This Row],[Net Weight of 1 piece in kg]]*Table14[[#This Row],[Material 4 share of total (combined total of all materials shall equal 100%)]]</f>
        <v>0</v>
      </c>
      <c r="AN398" s="81"/>
      <c r="AO398" s="20">
        <f>(Table14[[#This Row],[Weight of Material 4 in kg]]*Table14[[#This Row],[How much of material 4 is wasted in production? State in % of Material 4]]+Table14[[#This Row],[Weight of Material 4 in kg]])*Table14[[#This Row],[Emission Factor Secondary Material 4 in kg CO2-eq/kg]]</f>
        <v>0</v>
      </c>
      <c r="AP398" s="20">
        <f>Table14[[#This Row],[Emissios Material 1 in kg CO2-eq/pc]]+Table14[[#This Row],[emissions Material 2 in kg CO2-eq/pc]]+Table14[[#This Row],[Emisison of Material 3 in kg CO2-eq/pc]]+Table14[[#This Row],[Emissions of Material 4 in kg CO2-eq/pc]]</f>
        <v>0</v>
      </c>
      <c r="AQ398" s="19"/>
      <c r="AR398" s="19"/>
      <c r="AS398" s="24">
        <f>Table14[[#This Row],[Option 1 Processing: electricity consumption per piece in kwh]]+Table14[[#This Row],[Option 1 Processing: additional prodcution process electricity consumption per piece in kwh]]</f>
        <v>0</v>
      </c>
      <c r="AT398" s="40"/>
      <c r="AU398" s="19"/>
      <c r="AV398" s="41">
        <f>IF(Table14[[#This Row],[Option 2 Processing: Hourly eletricity consumption of process]]="",0,Table14[[#This Row],[Option 2 Processing: Hourly eletricity consumption of process]]/Table14[[#This Row],[Option 2: Pieces per hour]])</f>
        <v>0</v>
      </c>
      <c r="AW398" s="19"/>
      <c r="AX398" s="63"/>
      <c r="AY398" s="19"/>
      <c r="AZ398" s="41">
        <f>(Table14[[#This Row],[Option 1: Total electricity consumption in kwh per piece]]+AV398)*AW398</f>
        <v>0</v>
      </c>
      <c r="BA398" s="42"/>
      <c r="BB398" s="40"/>
      <c r="BC398" s="40"/>
      <c r="BD398" s="23"/>
      <c r="BE398" s="47">
        <f t="shared" si="14"/>
        <v>0</v>
      </c>
      <c r="BF398" s="20" t="e">
        <f t="shared" si="15"/>
        <v>#DIV/0!</v>
      </c>
    </row>
    <row r="399" spans="1:58" x14ac:dyDescent="0.35">
      <c r="A399" s="19"/>
      <c r="B399" s="19"/>
      <c r="C399" s="19"/>
      <c r="D39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9" s="20">
        <f>Table14[[#This Row],[Net Weight of 1 piece in kg]]+Table14[[#This Row],[Waste in kg per piece (please see waste % per material 1-4)]]</f>
        <v>0</v>
      </c>
      <c r="F399" s="21"/>
      <c r="G399" s="21"/>
      <c r="H399" s="21"/>
      <c r="I399" s="22"/>
      <c r="J399" s="19"/>
      <c r="K399" s="19"/>
      <c r="L399" s="20">
        <f>Table14[[#This Row],[Net Weight of 1 piece in kg]]*Table14[[#This Row],[Material 1 share of total (combined total of all materials shall equal 100%)]]</f>
        <v>0</v>
      </c>
      <c r="M399" s="81"/>
      <c r="N399" s="20">
        <f>(Table14[[#This Row],[Weight Material 1 in kg]]+(Table14[[#This Row],[Weight Material 1 in kg]]*Table14[[#This Row],[How much of material 1 is wasted in production? State in % of Material 1]]))*Table14[[#This Row],[Emission Factor Material 1 in kg CO2-eq/kg]]</f>
        <v>0</v>
      </c>
      <c r="O399" s="21"/>
      <c r="P399" s="21"/>
      <c r="Q399" s="21"/>
      <c r="R399" s="22"/>
      <c r="S399" s="19"/>
      <c r="T399" s="19"/>
      <c r="U399" s="20">
        <f>Table14[[#This Row],[Net Weight of 1 piece in kg]]*O399</f>
        <v>0</v>
      </c>
      <c r="V399" s="81"/>
      <c r="W399" s="20">
        <f>(Table14[[#This Row],[Weight of Material 2 in kg]]*Table14[[#This Row],[How much of material 2 is wasted in production? State in % of Material 2]]+Table14[[#This Row],[Weight of Material 2 in kg]])*Table14[[#This Row],[Emission Factor Material 2 kg CO2-eq/kg]]</f>
        <v>0</v>
      </c>
      <c r="X399" s="23"/>
      <c r="Y399" s="23"/>
      <c r="Z399" s="23"/>
      <c r="AA399" s="22"/>
      <c r="AB399" s="19"/>
      <c r="AC399" s="19"/>
      <c r="AD399" s="20">
        <f>Table14[[#This Row],[Net Weight of 1 piece in kg]]*X399</f>
        <v>0</v>
      </c>
      <c r="AE399" s="81"/>
      <c r="AF399" s="20">
        <f>(Table14[[#This Row],[Weight of Material 3 in kg]]*Table14[[#This Row],[How much of material 3 is wasted in production? State in % of Material 3]]+Table14[[#This Row],[Weight of Material 3 in kg]])*Table14[[#This Row],[Emission Factor Material 3 in kg CO2-eq/kg]]</f>
        <v>0</v>
      </c>
      <c r="AG399" s="23"/>
      <c r="AH399" s="23"/>
      <c r="AI399" s="23"/>
      <c r="AJ399" s="22"/>
      <c r="AK399" s="19"/>
      <c r="AL399" s="19"/>
      <c r="AM399" s="20">
        <f>Table14[[#This Row],[Net Weight of 1 piece in kg]]*Table14[[#This Row],[Material 4 share of total (combined total of all materials shall equal 100%)]]</f>
        <v>0</v>
      </c>
      <c r="AN399" s="81"/>
      <c r="AO399" s="20">
        <f>(Table14[[#This Row],[Weight of Material 4 in kg]]*Table14[[#This Row],[How much of material 4 is wasted in production? State in % of Material 4]]+Table14[[#This Row],[Weight of Material 4 in kg]])*Table14[[#This Row],[Emission Factor Secondary Material 4 in kg CO2-eq/kg]]</f>
        <v>0</v>
      </c>
      <c r="AP399" s="20">
        <f>Table14[[#This Row],[Emissios Material 1 in kg CO2-eq/pc]]+Table14[[#This Row],[emissions Material 2 in kg CO2-eq/pc]]+Table14[[#This Row],[Emisison of Material 3 in kg CO2-eq/pc]]+Table14[[#This Row],[Emissions of Material 4 in kg CO2-eq/pc]]</f>
        <v>0</v>
      </c>
      <c r="AQ399" s="19"/>
      <c r="AR399" s="19"/>
      <c r="AS399" s="24">
        <f>Table14[[#This Row],[Option 1 Processing: electricity consumption per piece in kwh]]+Table14[[#This Row],[Option 1 Processing: additional prodcution process electricity consumption per piece in kwh]]</f>
        <v>0</v>
      </c>
      <c r="AT399" s="40"/>
      <c r="AU399" s="19"/>
      <c r="AV399" s="41">
        <f>IF(Table14[[#This Row],[Option 2 Processing: Hourly eletricity consumption of process]]="",0,Table14[[#This Row],[Option 2 Processing: Hourly eletricity consumption of process]]/Table14[[#This Row],[Option 2: Pieces per hour]])</f>
        <v>0</v>
      </c>
      <c r="AW399" s="19"/>
      <c r="AX399" s="63"/>
      <c r="AY399" s="19"/>
      <c r="AZ399" s="41">
        <f>(Table14[[#This Row],[Option 1: Total electricity consumption in kwh per piece]]+AV399)*AW399</f>
        <v>0</v>
      </c>
      <c r="BA399" s="42"/>
      <c r="BB399" s="40"/>
      <c r="BC399" s="40"/>
      <c r="BD399" s="23"/>
      <c r="BE399" s="47">
        <f t="shared" si="14"/>
        <v>0</v>
      </c>
      <c r="BF399" s="20" t="e">
        <f t="shared" si="15"/>
        <v>#DIV/0!</v>
      </c>
    </row>
    <row r="400" spans="1:58" x14ac:dyDescent="0.35">
      <c r="A400" s="19"/>
      <c r="B400" s="19"/>
      <c r="C400" s="19"/>
      <c r="D40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0" s="20">
        <f>Table14[[#This Row],[Net Weight of 1 piece in kg]]+Table14[[#This Row],[Waste in kg per piece (please see waste % per material 1-4)]]</f>
        <v>0</v>
      </c>
      <c r="F400" s="21"/>
      <c r="G400" s="21"/>
      <c r="H400" s="21"/>
      <c r="I400" s="22"/>
      <c r="J400" s="19"/>
      <c r="K400" s="19"/>
      <c r="L400" s="20">
        <f>Table14[[#This Row],[Net Weight of 1 piece in kg]]*Table14[[#This Row],[Material 1 share of total (combined total of all materials shall equal 100%)]]</f>
        <v>0</v>
      </c>
      <c r="M400" s="81"/>
      <c r="N400" s="20">
        <f>(Table14[[#This Row],[Weight Material 1 in kg]]+(Table14[[#This Row],[Weight Material 1 in kg]]*Table14[[#This Row],[How much of material 1 is wasted in production? State in % of Material 1]]))*Table14[[#This Row],[Emission Factor Material 1 in kg CO2-eq/kg]]</f>
        <v>0</v>
      </c>
      <c r="O400" s="21"/>
      <c r="P400" s="21"/>
      <c r="Q400" s="21"/>
      <c r="R400" s="22"/>
      <c r="S400" s="19"/>
      <c r="T400" s="19"/>
      <c r="U400" s="20">
        <f>Table14[[#This Row],[Net Weight of 1 piece in kg]]*O400</f>
        <v>0</v>
      </c>
      <c r="V400" s="81"/>
      <c r="W400" s="20">
        <f>(Table14[[#This Row],[Weight of Material 2 in kg]]*Table14[[#This Row],[How much of material 2 is wasted in production? State in % of Material 2]]+Table14[[#This Row],[Weight of Material 2 in kg]])*Table14[[#This Row],[Emission Factor Material 2 kg CO2-eq/kg]]</f>
        <v>0</v>
      </c>
      <c r="X400" s="23"/>
      <c r="Y400" s="23"/>
      <c r="Z400" s="23"/>
      <c r="AA400" s="22"/>
      <c r="AB400" s="19"/>
      <c r="AC400" s="19"/>
      <c r="AD400" s="20">
        <f>Table14[[#This Row],[Net Weight of 1 piece in kg]]*X400</f>
        <v>0</v>
      </c>
      <c r="AE400" s="81"/>
      <c r="AF400" s="20">
        <f>(Table14[[#This Row],[Weight of Material 3 in kg]]*Table14[[#This Row],[How much of material 3 is wasted in production? State in % of Material 3]]+Table14[[#This Row],[Weight of Material 3 in kg]])*Table14[[#This Row],[Emission Factor Material 3 in kg CO2-eq/kg]]</f>
        <v>0</v>
      </c>
      <c r="AG400" s="23"/>
      <c r="AH400" s="23"/>
      <c r="AI400" s="23"/>
      <c r="AJ400" s="22"/>
      <c r="AK400" s="19"/>
      <c r="AL400" s="19"/>
      <c r="AM400" s="20">
        <f>Table14[[#This Row],[Net Weight of 1 piece in kg]]*Table14[[#This Row],[Material 4 share of total (combined total of all materials shall equal 100%)]]</f>
        <v>0</v>
      </c>
      <c r="AN400" s="81"/>
      <c r="AO400" s="20">
        <f>(Table14[[#This Row],[Weight of Material 4 in kg]]*Table14[[#This Row],[How much of material 4 is wasted in production? State in % of Material 4]]+Table14[[#This Row],[Weight of Material 4 in kg]])*Table14[[#This Row],[Emission Factor Secondary Material 4 in kg CO2-eq/kg]]</f>
        <v>0</v>
      </c>
      <c r="AP400" s="20">
        <f>Table14[[#This Row],[Emissios Material 1 in kg CO2-eq/pc]]+Table14[[#This Row],[emissions Material 2 in kg CO2-eq/pc]]+Table14[[#This Row],[Emisison of Material 3 in kg CO2-eq/pc]]+Table14[[#This Row],[Emissions of Material 4 in kg CO2-eq/pc]]</f>
        <v>0</v>
      </c>
      <c r="AQ400" s="19"/>
      <c r="AR400" s="19"/>
      <c r="AS400" s="24">
        <f>Table14[[#This Row],[Option 1 Processing: electricity consumption per piece in kwh]]+Table14[[#This Row],[Option 1 Processing: additional prodcution process electricity consumption per piece in kwh]]</f>
        <v>0</v>
      </c>
      <c r="AT400" s="40"/>
      <c r="AU400" s="19"/>
      <c r="AV400" s="41">
        <f>IF(Table14[[#This Row],[Option 2 Processing: Hourly eletricity consumption of process]]="",0,Table14[[#This Row],[Option 2 Processing: Hourly eletricity consumption of process]]/Table14[[#This Row],[Option 2: Pieces per hour]])</f>
        <v>0</v>
      </c>
      <c r="AW400" s="19"/>
      <c r="AX400" s="63"/>
      <c r="AY400" s="19"/>
      <c r="AZ400" s="41">
        <f>(Table14[[#This Row],[Option 1: Total electricity consumption in kwh per piece]]+AV400)*AW400</f>
        <v>0</v>
      </c>
      <c r="BA400" s="42"/>
      <c r="BB400" s="40"/>
      <c r="BC400" s="40"/>
      <c r="BD400" s="23"/>
      <c r="BE400" s="47">
        <f t="shared" si="14"/>
        <v>0</v>
      </c>
      <c r="BF400" s="20" t="e">
        <f t="shared" si="15"/>
        <v>#DIV/0!</v>
      </c>
    </row>
    <row r="401" spans="1:58" x14ac:dyDescent="0.35">
      <c r="A401" s="19"/>
      <c r="B401" s="19"/>
      <c r="C401" s="19"/>
      <c r="D40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1" s="20">
        <f>Table14[[#This Row],[Net Weight of 1 piece in kg]]+Table14[[#This Row],[Waste in kg per piece (please see waste % per material 1-4)]]</f>
        <v>0</v>
      </c>
      <c r="F401" s="21"/>
      <c r="G401" s="21"/>
      <c r="H401" s="21"/>
      <c r="I401" s="22"/>
      <c r="J401" s="19"/>
      <c r="K401" s="19"/>
      <c r="L401" s="20">
        <f>Table14[[#This Row],[Net Weight of 1 piece in kg]]*Table14[[#This Row],[Material 1 share of total (combined total of all materials shall equal 100%)]]</f>
        <v>0</v>
      </c>
      <c r="M401" s="81"/>
      <c r="N401" s="20">
        <f>(Table14[[#This Row],[Weight Material 1 in kg]]+(Table14[[#This Row],[Weight Material 1 in kg]]*Table14[[#This Row],[How much of material 1 is wasted in production? State in % of Material 1]]))*Table14[[#This Row],[Emission Factor Material 1 in kg CO2-eq/kg]]</f>
        <v>0</v>
      </c>
      <c r="O401" s="21"/>
      <c r="P401" s="21"/>
      <c r="Q401" s="21"/>
      <c r="R401" s="22"/>
      <c r="S401" s="19"/>
      <c r="T401" s="19"/>
      <c r="U401" s="20">
        <f>Table14[[#This Row],[Net Weight of 1 piece in kg]]*O401</f>
        <v>0</v>
      </c>
      <c r="V401" s="81"/>
      <c r="W401" s="20">
        <f>(Table14[[#This Row],[Weight of Material 2 in kg]]*Table14[[#This Row],[How much of material 2 is wasted in production? State in % of Material 2]]+Table14[[#This Row],[Weight of Material 2 in kg]])*Table14[[#This Row],[Emission Factor Material 2 kg CO2-eq/kg]]</f>
        <v>0</v>
      </c>
      <c r="X401" s="23"/>
      <c r="Y401" s="23"/>
      <c r="Z401" s="23"/>
      <c r="AA401" s="22"/>
      <c r="AB401" s="19"/>
      <c r="AC401" s="19"/>
      <c r="AD401" s="20">
        <f>Table14[[#This Row],[Net Weight of 1 piece in kg]]*X401</f>
        <v>0</v>
      </c>
      <c r="AE401" s="81"/>
      <c r="AF401" s="20">
        <f>(Table14[[#This Row],[Weight of Material 3 in kg]]*Table14[[#This Row],[How much of material 3 is wasted in production? State in % of Material 3]]+Table14[[#This Row],[Weight of Material 3 in kg]])*Table14[[#This Row],[Emission Factor Material 3 in kg CO2-eq/kg]]</f>
        <v>0</v>
      </c>
      <c r="AG401" s="23"/>
      <c r="AH401" s="23"/>
      <c r="AI401" s="23"/>
      <c r="AJ401" s="22"/>
      <c r="AK401" s="19"/>
      <c r="AL401" s="19"/>
      <c r="AM401" s="20">
        <f>Table14[[#This Row],[Net Weight of 1 piece in kg]]*Table14[[#This Row],[Material 4 share of total (combined total of all materials shall equal 100%)]]</f>
        <v>0</v>
      </c>
      <c r="AN401" s="81"/>
      <c r="AO401" s="20">
        <f>(Table14[[#This Row],[Weight of Material 4 in kg]]*Table14[[#This Row],[How much of material 4 is wasted in production? State in % of Material 4]]+Table14[[#This Row],[Weight of Material 4 in kg]])*Table14[[#This Row],[Emission Factor Secondary Material 4 in kg CO2-eq/kg]]</f>
        <v>0</v>
      </c>
      <c r="AP401" s="20">
        <f>Table14[[#This Row],[Emissios Material 1 in kg CO2-eq/pc]]+Table14[[#This Row],[emissions Material 2 in kg CO2-eq/pc]]+Table14[[#This Row],[Emisison of Material 3 in kg CO2-eq/pc]]+Table14[[#This Row],[Emissions of Material 4 in kg CO2-eq/pc]]</f>
        <v>0</v>
      </c>
      <c r="AQ401" s="19"/>
      <c r="AR401" s="19"/>
      <c r="AS401" s="24">
        <f>Table14[[#This Row],[Option 1 Processing: electricity consumption per piece in kwh]]+Table14[[#This Row],[Option 1 Processing: additional prodcution process electricity consumption per piece in kwh]]</f>
        <v>0</v>
      </c>
      <c r="AT401" s="40"/>
      <c r="AU401" s="19"/>
      <c r="AV401" s="41">
        <f>IF(Table14[[#This Row],[Option 2 Processing: Hourly eletricity consumption of process]]="",0,Table14[[#This Row],[Option 2 Processing: Hourly eletricity consumption of process]]/Table14[[#This Row],[Option 2: Pieces per hour]])</f>
        <v>0</v>
      </c>
      <c r="AW401" s="19"/>
      <c r="AX401" s="63"/>
      <c r="AY401" s="19"/>
      <c r="AZ401" s="41">
        <f>(Table14[[#This Row],[Option 1: Total electricity consumption in kwh per piece]]+AV401)*AW401</f>
        <v>0</v>
      </c>
      <c r="BA401" s="42"/>
      <c r="BB401" s="40"/>
      <c r="BC401" s="40"/>
      <c r="BD401" s="23"/>
      <c r="BE401" s="47">
        <f t="shared" si="14"/>
        <v>0</v>
      </c>
      <c r="BF401" s="20" t="e">
        <f t="shared" si="15"/>
        <v>#DIV/0!</v>
      </c>
    </row>
    <row r="402" spans="1:58" x14ac:dyDescent="0.35">
      <c r="A402" s="19"/>
      <c r="B402" s="19"/>
      <c r="C402" s="19"/>
      <c r="D40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2" s="20">
        <f>Table14[[#This Row],[Net Weight of 1 piece in kg]]+Table14[[#This Row],[Waste in kg per piece (please see waste % per material 1-4)]]</f>
        <v>0</v>
      </c>
      <c r="F402" s="21"/>
      <c r="G402" s="21"/>
      <c r="H402" s="21"/>
      <c r="I402" s="22"/>
      <c r="J402" s="19"/>
      <c r="K402" s="19"/>
      <c r="L402" s="20">
        <f>Table14[[#This Row],[Net Weight of 1 piece in kg]]*Table14[[#This Row],[Material 1 share of total (combined total of all materials shall equal 100%)]]</f>
        <v>0</v>
      </c>
      <c r="M402" s="81"/>
      <c r="N402" s="20">
        <f>(Table14[[#This Row],[Weight Material 1 in kg]]+(Table14[[#This Row],[Weight Material 1 in kg]]*Table14[[#This Row],[How much of material 1 is wasted in production? State in % of Material 1]]))*Table14[[#This Row],[Emission Factor Material 1 in kg CO2-eq/kg]]</f>
        <v>0</v>
      </c>
      <c r="O402" s="21"/>
      <c r="P402" s="21"/>
      <c r="Q402" s="21"/>
      <c r="R402" s="22"/>
      <c r="S402" s="19"/>
      <c r="T402" s="19"/>
      <c r="U402" s="20">
        <f>Table14[[#This Row],[Net Weight of 1 piece in kg]]*O402</f>
        <v>0</v>
      </c>
      <c r="V402" s="81"/>
      <c r="W402" s="20">
        <f>(Table14[[#This Row],[Weight of Material 2 in kg]]*Table14[[#This Row],[How much of material 2 is wasted in production? State in % of Material 2]]+Table14[[#This Row],[Weight of Material 2 in kg]])*Table14[[#This Row],[Emission Factor Material 2 kg CO2-eq/kg]]</f>
        <v>0</v>
      </c>
      <c r="X402" s="23"/>
      <c r="Y402" s="23"/>
      <c r="Z402" s="23"/>
      <c r="AA402" s="22"/>
      <c r="AB402" s="19"/>
      <c r="AC402" s="19"/>
      <c r="AD402" s="20">
        <f>Table14[[#This Row],[Net Weight of 1 piece in kg]]*X402</f>
        <v>0</v>
      </c>
      <c r="AE402" s="81"/>
      <c r="AF402" s="20">
        <f>(Table14[[#This Row],[Weight of Material 3 in kg]]*Table14[[#This Row],[How much of material 3 is wasted in production? State in % of Material 3]]+Table14[[#This Row],[Weight of Material 3 in kg]])*Table14[[#This Row],[Emission Factor Material 3 in kg CO2-eq/kg]]</f>
        <v>0</v>
      </c>
      <c r="AG402" s="23"/>
      <c r="AH402" s="23"/>
      <c r="AI402" s="23"/>
      <c r="AJ402" s="22"/>
      <c r="AK402" s="19"/>
      <c r="AL402" s="19"/>
      <c r="AM402" s="20">
        <f>Table14[[#This Row],[Net Weight of 1 piece in kg]]*Table14[[#This Row],[Material 4 share of total (combined total of all materials shall equal 100%)]]</f>
        <v>0</v>
      </c>
      <c r="AN402" s="81"/>
      <c r="AO402" s="20">
        <f>(Table14[[#This Row],[Weight of Material 4 in kg]]*Table14[[#This Row],[How much of material 4 is wasted in production? State in % of Material 4]]+Table14[[#This Row],[Weight of Material 4 in kg]])*Table14[[#This Row],[Emission Factor Secondary Material 4 in kg CO2-eq/kg]]</f>
        <v>0</v>
      </c>
      <c r="AP402" s="20">
        <f>Table14[[#This Row],[Emissios Material 1 in kg CO2-eq/pc]]+Table14[[#This Row],[emissions Material 2 in kg CO2-eq/pc]]+Table14[[#This Row],[Emisison of Material 3 in kg CO2-eq/pc]]+Table14[[#This Row],[Emissions of Material 4 in kg CO2-eq/pc]]</f>
        <v>0</v>
      </c>
      <c r="AQ402" s="19"/>
      <c r="AR402" s="19"/>
      <c r="AS402" s="24">
        <f>Table14[[#This Row],[Option 1 Processing: electricity consumption per piece in kwh]]+Table14[[#This Row],[Option 1 Processing: additional prodcution process electricity consumption per piece in kwh]]</f>
        <v>0</v>
      </c>
      <c r="AT402" s="40"/>
      <c r="AU402" s="19"/>
      <c r="AV402" s="41">
        <f>IF(Table14[[#This Row],[Option 2 Processing: Hourly eletricity consumption of process]]="",0,Table14[[#This Row],[Option 2 Processing: Hourly eletricity consumption of process]]/Table14[[#This Row],[Option 2: Pieces per hour]])</f>
        <v>0</v>
      </c>
      <c r="AW402" s="19"/>
      <c r="AX402" s="63"/>
      <c r="AY402" s="19"/>
      <c r="AZ402" s="41">
        <f>(Table14[[#This Row],[Option 1: Total electricity consumption in kwh per piece]]+AV402)*AW402</f>
        <v>0</v>
      </c>
      <c r="BA402" s="42"/>
      <c r="BB402" s="40"/>
      <c r="BC402" s="40"/>
      <c r="BD402" s="23"/>
      <c r="BE402" s="47">
        <f t="shared" si="14"/>
        <v>0</v>
      </c>
      <c r="BF402" s="20" t="e">
        <f t="shared" si="15"/>
        <v>#DIV/0!</v>
      </c>
    </row>
    <row r="403" spans="1:58" x14ac:dyDescent="0.35">
      <c r="A403" s="19"/>
      <c r="B403" s="19"/>
      <c r="C403" s="19"/>
      <c r="D40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3" s="20">
        <f>Table14[[#This Row],[Net Weight of 1 piece in kg]]+Table14[[#This Row],[Waste in kg per piece (please see waste % per material 1-4)]]</f>
        <v>0</v>
      </c>
      <c r="F403" s="21"/>
      <c r="G403" s="21"/>
      <c r="H403" s="21"/>
      <c r="I403" s="22"/>
      <c r="J403" s="19"/>
      <c r="K403" s="19"/>
      <c r="L403" s="20">
        <f>Table14[[#This Row],[Net Weight of 1 piece in kg]]*Table14[[#This Row],[Material 1 share of total (combined total of all materials shall equal 100%)]]</f>
        <v>0</v>
      </c>
      <c r="M403" s="81"/>
      <c r="N403" s="20">
        <f>(Table14[[#This Row],[Weight Material 1 in kg]]+(Table14[[#This Row],[Weight Material 1 in kg]]*Table14[[#This Row],[How much of material 1 is wasted in production? State in % of Material 1]]))*Table14[[#This Row],[Emission Factor Material 1 in kg CO2-eq/kg]]</f>
        <v>0</v>
      </c>
      <c r="O403" s="21"/>
      <c r="P403" s="21"/>
      <c r="Q403" s="21"/>
      <c r="R403" s="22"/>
      <c r="S403" s="19"/>
      <c r="T403" s="19"/>
      <c r="U403" s="20">
        <f>Table14[[#This Row],[Net Weight of 1 piece in kg]]*O403</f>
        <v>0</v>
      </c>
      <c r="V403" s="81"/>
      <c r="W403" s="20">
        <f>(Table14[[#This Row],[Weight of Material 2 in kg]]*Table14[[#This Row],[How much of material 2 is wasted in production? State in % of Material 2]]+Table14[[#This Row],[Weight of Material 2 in kg]])*Table14[[#This Row],[Emission Factor Material 2 kg CO2-eq/kg]]</f>
        <v>0</v>
      </c>
      <c r="X403" s="23"/>
      <c r="Y403" s="23"/>
      <c r="Z403" s="23"/>
      <c r="AA403" s="22"/>
      <c r="AB403" s="19"/>
      <c r="AC403" s="19"/>
      <c r="AD403" s="20">
        <f>Table14[[#This Row],[Net Weight of 1 piece in kg]]*X403</f>
        <v>0</v>
      </c>
      <c r="AE403" s="81"/>
      <c r="AF403" s="20">
        <f>(Table14[[#This Row],[Weight of Material 3 in kg]]*Table14[[#This Row],[How much of material 3 is wasted in production? State in % of Material 3]]+Table14[[#This Row],[Weight of Material 3 in kg]])*Table14[[#This Row],[Emission Factor Material 3 in kg CO2-eq/kg]]</f>
        <v>0</v>
      </c>
      <c r="AG403" s="23"/>
      <c r="AH403" s="23"/>
      <c r="AI403" s="23"/>
      <c r="AJ403" s="22"/>
      <c r="AK403" s="19"/>
      <c r="AL403" s="19"/>
      <c r="AM403" s="20">
        <f>Table14[[#This Row],[Net Weight of 1 piece in kg]]*Table14[[#This Row],[Material 4 share of total (combined total of all materials shall equal 100%)]]</f>
        <v>0</v>
      </c>
      <c r="AN403" s="81"/>
      <c r="AO403" s="20">
        <f>(Table14[[#This Row],[Weight of Material 4 in kg]]*Table14[[#This Row],[How much of material 4 is wasted in production? State in % of Material 4]]+Table14[[#This Row],[Weight of Material 4 in kg]])*Table14[[#This Row],[Emission Factor Secondary Material 4 in kg CO2-eq/kg]]</f>
        <v>0</v>
      </c>
      <c r="AP403" s="20">
        <f>Table14[[#This Row],[Emissios Material 1 in kg CO2-eq/pc]]+Table14[[#This Row],[emissions Material 2 in kg CO2-eq/pc]]+Table14[[#This Row],[Emisison of Material 3 in kg CO2-eq/pc]]+Table14[[#This Row],[Emissions of Material 4 in kg CO2-eq/pc]]</f>
        <v>0</v>
      </c>
      <c r="AQ403" s="19"/>
      <c r="AR403" s="19"/>
      <c r="AS403" s="24">
        <f>Table14[[#This Row],[Option 1 Processing: electricity consumption per piece in kwh]]+Table14[[#This Row],[Option 1 Processing: additional prodcution process electricity consumption per piece in kwh]]</f>
        <v>0</v>
      </c>
      <c r="AT403" s="40"/>
      <c r="AU403" s="19"/>
      <c r="AV403" s="41">
        <f>IF(Table14[[#This Row],[Option 2 Processing: Hourly eletricity consumption of process]]="",0,Table14[[#This Row],[Option 2 Processing: Hourly eletricity consumption of process]]/Table14[[#This Row],[Option 2: Pieces per hour]])</f>
        <v>0</v>
      </c>
      <c r="AW403" s="19"/>
      <c r="AX403" s="63"/>
      <c r="AY403" s="19"/>
      <c r="AZ403" s="41">
        <f>(Table14[[#This Row],[Option 1: Total electricity consumption in kwh per piece]]+AV403)*AW403</f>
        <v>0</v>
      </c>
      <c r="BA403" s="42"/>
      <c r="BB403" s="40"/>
      <c r="BC403" s="40"/>
      <c r="BD403" s="23"/>
      <c r="BE403" s="47">
        <f t="shared" si="14"/>
        <v>0</v>
      </c>
      <c r="BF403" s="20" t="e">
        <f t="shared" si="15"/>
        <v>#DIV/0!</v>
      </c>
    </row>
    <row r="404" spans="1:58" x14ac:dyDescent="0.35">
      <c r="A404" s="19"/>
      <c r="B404" s="19"/>
      <c r="C404" s="19"/>
      <c r="D40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4" s="20">
        <f>Table14[[#This Row],[Net Weight of 1 piece in kg]]+Table14[[#This Row],[Waste in kg per piece (please see waste % per material 1-4)]]</f>
        <v>0</v>
      </c>
      <c r="F404" s="21"/>
      <c r="G404" s="21"/>
      <c r="H404" s="21"/>
      <c r="I404" s="22"/>
      <c r="J404" s="19"/>
      <c r="K404" s="19"/>
      <c r="L404" s="20">
        <f>Table14[[#This Row],[Net Weight of 1 piece in kg]]*Table14[[#This Row],[Material 1 share of total (combined total of all materials shall equal 100%)]]</f>
        <v>0</v>
      </c>
      <c r="M404" s="81"/>
      <c r="N404" s="20">
        <f>(Table14[[#This Row],[Weight Material 1 in kg]]+(Table14[[#This Row],[Weight Material 1 in kg]]*Table14[[#This Row],[How much of material 1 is wasted in production? State in % of Material 1]]))*Table14[[#This Row],[Emission Factor Material 1 in kg CO2-eq/kg]]</f>
        <v>0</v>
      </c>
      <c r="O404" s="21"/>
      <c r="P404" s="21"/>
      <c r="Q404" s="21"/>
      <c r="R404" s="22"/>
      <c r="S404" s="19"/>
      <c r="T404" s="19"/>
      <c r="U404" s="20">
        <f>Table14[[#This Row],[Net Weight of 1 piece in kg]]*O404</f>
        <v>0</v>
      </c>
      <c r="V404" s="81"/>
      <c r="W404" s="20">
        <f>(Table14[[#This Row],[Weight of Material 2 in kg]]*Table14[[#This Row],[How much of material 2 is wasted in production? State in % of Material 2]]+Table14[[#This Row],[Weight of Material 2 in kg]])*Table14[[#This Row],[Emission Factor Material 2 kg CO2-eq/kg]]</f>
        <v>0</v>
      </c>
      <c r="X404" s="23"/>
      <c r="Y404" s="23"/>
      <c r="Z404" s="23"/>
      <c r="AA404" s="22"/>
      <c r="AB404" s="19"/>
      <c r="AC404" s="19"/>
      <c r="AD404" s="20">
        <f>Table14[[#This Row],[Net Weight of 1 piece in kg]]*X404</f>
        <v>0</v>
      </c>
      <c r="AE404" s="81"/>
      <c r="AF404" s="20">
        <f>(Table14[[#This Row],[Weight of Material 3 in kg]]*Table14[[#This Row],[How much of material 3 is wasted in production? State in % of Material 3]]+Table14[[#This Row],[Weight of Material 3 in kg]])*Table14[[#This Row],[Emission Factor Material 3 in kg CO2-eq/kg]]</f>
        <v>0</v>
      </c>
      <c r="AG404" s="23"/>
      <c r="AH404" s="23"/>
      <c r="AI404" s="23"/>
      <c r="AJ404" s="22"/>
      <c r="AK404" s="19"/>
      <c r="AL404" s="19"/>
      <c r="AM404" s="20">
        <f>Table14[[#This Row],[Net Weight of 1 piece in kg]]*Table14[[#This Row],[Material 4 share of total (combined total of all materials shall equal 100%)]]</f>
        <v>0</v>
      </c>
      <c r="AN404" s="81"/>
      <c r="AO404" s="20">
        <f>(Table14[[#This Row],[Weight of Material 4 in kg]]*Table14[[#This Row],[How much of material 4 is wasted in production? State in % of Material 4]]+Table14[[#This Row],[Weight of Material 4 in kg]])*Table14[[#This Row],[Emission Factor Secondary Material 4 in kg CO2-eq/kg]]</f>
        <v>0</v>
      </c>
      <c r="AP404" s="20">
        <f>Table14[[#This Row],[Emissios Material 1 in kg CO2-eq/pc]]+Table14[[#This Row],[emissions Material 2 in kg CO2-eq/pc]]+Table14[[#This Row],[Emisison of Material 3 in kg CO2-eq/pc]]+Table14[[#This Row],[Emissions of Material 4 in kg CO2-eq/pc]]</f>
        <v>0</v>
      </c>
      <c r="AQ404" s="19"/>
      <c r="AR404" s="19"/>
      <c r="AS404" s="24">
        <f>Table14[[#This Row],[Option 1 Processing: electricity consumption per piece in kwh]]+Table14[[#This Row],[Option 1 Processing: additional prodcution process electricity consumption per piece in kwh]]</f>
        <v>0</v>
      </c>
      <c r="AT404" s="40"/>
      <c r="AU404" s="19"/>
      <c r="AV404" s="41">
        <f>IF(Table14[[#This Row],[Option 2 Processing: Hourly eletricity consumption of process]]="",0,Table14[[#This Row],[Option 2 Processing: Hourly eletricity consumption of process]]/Table14[[#This Row],[Option 2: Pieces per hour]])</f>
        <v>0</v>
      </c>
      <c r="AW404" s="19"/>
      <c r="AX404" s="63"/>
      <c r="AY404" s="19"/>
      <c r="AZ404" s="41">
        <f>(Table14[[#This Row],[Option 1: Total electricity consumption in kwh per piece]]+AV404)*AW404</f>
        <v>0</v>
      </c>
      <c r="BA404" s="42"/>
      <c r="BB404" s="40"/>
      <c r="BC404" s="40"/>
      <c r="BD404" s="23"/>
      <c r="BE404" s="47">
        <f t="shared" si="14"/>
        <v>0</v>
      </c>
      <c r="BF404" s="20" t="e">
        <f t="shared" si="15"/>
        <v>#DIV/0!</v>
      </c>
    </row>
    <row r="405" spans="1:58" x14ac:dyDescent="0.35">
      <c r="A405" s="19"/>
      <c r="B405" s="19"/>
      <c r="C405" s="19"/>
      <c r="D40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5" s="20">
        <f>Table14[[#This Row],[Net Weight of 1 piece in kg]]+Table14[[#This Row],[Waste in kg per piece (please see waste % per material 1-4)]]</f>
        <v>0</v>
      </c>
      <c r="F405" s="21"/>
      <c r="G405" s="21"/>
      <c r="H405" s="21"/>
      <c r="I405" s="22"/>
      <c r="J405" s="19"/>
      <c r="K405" s="19"/>
      <c r="L405" s="20">
        <f>Table14[[#This Row],[Net Weight of 1 piece in kg]]*Table14[[#This Row],[Material 1 share of total (combined total of all materials shall equal 100%)]]</f>
        <v>0</v>
      </c>
      <c r="M405" s="81"/>
      <c r="N405" s="20">
        <f>(Table14[[#This Row],[Weight Material 1 in kg]]+(Table14[[#This Row],[Weight Material 1 in kg]]*Table14[[#This Row],[How much of material 1 is wasted in production? State in % of Material 1]]))*Table14[[#This Row],[Emission Factor Material 1 in kg CO2-eq/kg]]</f>
        <v>0</v>
      </c>
      <c r="O405" s="21"/>
      <c r="P405" s="21"/>
      <c r="Q405" s="21"/>
      <c r="R405" s="22"/>
      <c r="S405" s="19"/>
      <c r="T405" s="19"/>
      <c r="U405" s="20">
        <f>Table14[[#This Row],[Net Weight of 1 piece in kg]]*O405</f>
        <v>0</v>
      </c>
      <c r="V405" s="81"/>
      <c r="W405" s="20">
        <f>(Table14[[#This Row],[Weight of Material 2 in kg]]*Table14[[#This Row],[How much of material 2 is wasted in production? State in % of Material 2]]+Table14[[#This Row],[Weight of Material 2 in kg]])*Table14[[#This Row],[Emission Factor Material 2 kg CO2-eq/kg]]</f>
        <v>0</v>
      </c>
      <c r="X405" s="23"/>
      <c r="Y405" s="23"/>
      <c r="Z405" s="23"/>
      <c r="AA405" s="22"/>
      <c r="AB405" s="19"/>
      <c r="AC405" s="19"/>
      <c r="AD405" s="20">
        <f>Table14[[#This Row],[Net Weight of 1 piece in kg]]*X405</f>
        <v>0</v>
      </c>
      <c r="AE405" s="81"/>
      <c r="AF405" s="20">
        <f>(Table14[[#This Row],[Weight of Material 3 in kg]]*Table14[[#This Row],[How much of material 3 is wasted in production? State in % of Material 3]]+Table14[[#This Row],[Weight of Material 3 in kg]])*Table14[[#This Row],[Emission Factor Material 3 in kg CO2-eq/kg]]</f>
        <v>0</v>
      </c>
      <c r="AG405" s="23"/>
      <c r="AH405" s="23"/>
      <c r="AI405" s="23"/>
      <c r="AJ405" s="22"/>
      <c r="AK405" s="19"/>
      <c r="AL405" s="19"/>
      <c r="AM405" s="20">
        <f>Table14[[#This Row],[Net Weight of 1 piece in kg]]*Table14[[#This Row],[Material 4 share of total (combined total of all materials shall equal 100%)]]</f>
        <v>0</v>
      </c>
      <c r="AN405" s="81"/>
      <c r="AO405" s="20">
        <f>(Table14[[#This Row],[Weight of Material 4 in kg]]*Table14[[#This Row],[How much of material 4 is wasted in production? State in % of Material 4]]+Table14[[#This Row],[Weight of Material 4 in kg]])*Table14[[#This Row],[Emission Factor Secondary Material 4 in kg CO2-eq/kg]]</f>
        <v>0</v>
      </c>
      <c r="AP405" s="20">
        <f>Table14[[#This Row],[Emissios Material 1 in kg CO2-eq/pc]]+Table14[[#This Row],[emissions Material 2 in kg CO2-eq/pc]]+Table14[[#This Row],[Emisison of Material 3 in kg CO2-eq/pc]]+Table14[[#This Row],[Emissions of Material 4 in kg CO2-eq/pc]]</f>
        <v>0</v>
      </c>
      <c r="AQ405" s="19"/>
      <c r="AR405" s="19"/>
      <c r="AS405" s="24">
        <f>Table14[[#This Row],[Option 1 Processing: electricity consumption per piece in kwh]]+Table14[[#This Row],[Option 1 Processing: additional prodcution process electricity consumption per piece in kwh]]</f>
        <v>0</v>
      </c>
      <c r="AT405" s="40"/>
      <c r="AU405" s="19"/>
      <c r="AV405" s="41">
        <f>IF(Table14[[#This Row],[Option 2 Processing: Hourly eletricity consumption of process]]="",0,Table14[[#This Row],[Option 2 Processing: Hourly eletricity consumption of process]]/Table14[[#This Row],[Option 2: Pieces per hour]])</f>
        <v>0</v>
      </c>
      <c r="AW405" s="19"/>
      <c r="AX405" s="63"/>
      <c r="AY405" s="19"/>
      <c r="AZ405" s="41">
        <f>(Table14[[#This Row],[Option 1: Total electricity consumption in kwh per piece]]+AV405)*AW405</f>
        <v>0</v>
      </c>
      <c r="BA405" s="42"/>
      <c r="BB405" s="40"/>
      <c r="BC405" s="40"/>
      <c r="BD405" s="23"/>
      <c r="BE405" s="47">
        <f t="shared" si="14"/>
        <v>0</v>
      </c>
      <c r="BF405" s="20" t="e">
        <f t="shared" si="15"/>
        <v>#DIV/0!</v>
      </c>
    </row>
    <row r="406" spans="1:58" x14ac:dyDescent="0.35">
      <c r="A406" s="19"/>
      <c r="B406" s="19"/>
      <c r="C406" s="19"/>
      <c r="D40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6" s="20">
        <f>Table14[[#This Row],[Net Weight of 1 piece in kg]]+Table14[[#This Row],[Waste in kg per piece (please see waste % per material 1-4)]]</f>
        <v>0</v>
      </c>
      <c r="F406" s="21"/>
      <c r="G406" s="21"/>
      <c r="H406" s="21"/>
      <c r="I406" s="22"/>
      <c r="J406" s="19"/>
      <c r="K406" s="19"/>
      <c r="L406" s="20">
        <f>Table14[[#This Row],[Net Weight of 1 piece in kg]]*Table14[[#This Row],[Material 1 share of total (combined total of all materials shall equal 100%)]]</f>
        <v>0</v>
      </c>
      <c r="M406" s="81"/>
      <c r="N406" s="20">
        <f>(Table14[[#This Row],[Weight Material 1 in kg]]+(Table14[[#This Row],[Weight Material 1 in kg]]*Table14[[#This Row],[How much of material 1 is wasted in production? State in % of Material 1]]))*Table14[[#This Row],[Emission Factor Material 1 in kg CO2-eq/kg]]</f>
        <v>0</v>
      </c>
      <c r="O406" s="21"/>
      <c r="P406" s="21"/>
      <c r="Q406" s="21"/>
      <c r="R406" s="22"/>
      <c r="S406" s="19"/>
      <c r="T406" s="19"/>
      <c r="U406" s="20">
        <f>Table14[[#This Row],[Net Weight of 1 piece in kg]]*O406</f>
        <v>0</v>
      </c>
      <c r="V406" s="81"/>
      <c r="W406" s="20">
        <f>(Table14[[#This Row],[Weight of Material 2 in kg]]*Table14[[#This Row],[How much of material 2 is wasted in production? State in % of Material 2]]+Table14[[#This Row],[Weight of Material 2 in kg]])*Table14[[#This Row],[Emission Factor Material 2 kg CO2-eq/kg]]</f>
        <v>0</v>
      </c>
      <c r="X406" s="23"/>
      <c r="Y406" s="23"/>
      <c r="Z406" s="23"/>
      <c r="AA406" s="22"/>
      <c r="AB406" s="19"/>
      <c r="AC406" s="19"/>
      <c r="AD406" s="20">
        <f>Table14[[#This Row],[Net Weight of 1 piece in kg]]*X406</f>
        <v>0</v>
      </c>
      <c r="AE406" s="81"/>
      <c r="AF406" s="20">
        <f>(Table14[[#This Row],[Weight of Material 3 in kg]]*Table14[[#This Row],[How much of material 3 is wasted in production? State in % of Material 3]]+Table14[[#This Row],[Weight of Material 3 in kg]])*Table14[[#This Row],[Emission Factor Material 3 in kg CO2-eq/kg]]</f>
        <v>0</v>
      </c>
      <c r="AG406" s="23"/>
      <c r="AH406" s="23"/>
      <c r="AI406" s="23"/>
      <c r="AJ406" s="22"/>
      <c r="AK406" s="19"/>
      <c r="AL406" s="19"/>
      <c r="AM406" s="20">
        <f>Table14[[#This Row],[Net Weight of 1 piece in kg]]*Table14[[#This Row],[Material 4 share of total (combined total of all materials shall equal 100%)]]</f>
        <v>0</v>
      </c>
      <c r="AN406" s="81"/>
      <c r="AO406" s="20">
        <f>(Table14[[#This Row],[Weight of Material 4 in kg]]*Table14[[#This Row],[How much of material 4 is wasted in production? State in % of Material 4]]+Table14[[#This Row],[Weight of Material 4 in kg]])*Table14[[#This Row],[Emission Factor Secondary Material 4 in kg CO2-eq/kg]]</f>
        <v>0</v>
      </c>
      <c r="AP406" s="20">
        <f>Table14[[#This Row],[Emissios Material 1 in kg CO2-eq/pc]]+Table14[[#This Row],[emissions Material 2 in kg CO2-eq/pc]]+Table14[[#This Row],[Emisison of Material 3 in kg CO2-eq/pc]]+Table14[[#This Row],[Emissions of Material 4 in kg CO2-eq/pc]]</f>
        <v>0</v>
      </c>
      <c r="AQ406" s="19"/>
      <c r="AR406" s="19"/>
      <c r="AS406" s="24">
        <f>Table14[[#This Row],[Option 1 Processing: electricity consumption per piece in kwh]]+Table14[[#This Row],[Option 1 Processing: additional prodcution process electricity consumption per piece in kwh]]</f>
        <v>0</v>
      </c>
      <c r="AT406" s="40"/>
      <c r="AU406" s="19"/>
      <c r="AV406" s="41">
        <f>IF(Table14[[#This Row],[Option 2 Processing: Hourly eletricity consumption of process]]="",0,Table14[[#This Row],[Option 2 Processing: Hourly eletricity consumption of process]]/Table14[[#This Row],[Option 2: Pieces per hour]])</f>
        <v>0</v>
      </c>
      <c r="AW406" s="19"/>
      <c r="AX406" s="63"/>
      <c r="AY406" s="19"/>
      <c r="AZ406" s="41">
        <f>(Table14[[#This Row],[Option 1: Total electricity consumption in kwh per piece]]+AV406)*AW406</f>
        <v>0</v>
      </c>
      <c r="BA406" s="42"/>
      <c r="BB406" s="40"/>
      <c r="BC406" s="40"/>
      <c r="BD406" s="23"/>
      <c r="BE406" s="47">
        <f t="shared" si="14"/>
        <v>0</v>
      </c>
      <c r="BF406" s="20" t="e">
        <f t="shared" si="15"/>
        <v>#DIV/0!</v>
      </c>
    </row>
    <row r="407" spans="1:58" x14ac:dyDescent="0.35">
      <c r="A407" s="19"/>
      <c r="B407" s="19"/>
      <c r="C407" s="19"/>
      <c r="D40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7" s="20">
        <f>Table14[[#This Row],[Net Weight of 1 piece in kg]]+Table14[[#This Row],[Waste in kg per piece (please see waste % per material 1-4)]]</f>
        <v>0</v>
      </c>
      <c r="F407" s="21"/>
      <c r="G407" s="21"/>
      <c r="H407" s="21"/>
      <c r="I407" s="22"/>
      <c r="J407" s="19"/>
      <c r="K407" s="19"/>
      <c r="L407" s="20">
        <f>Table14[[#This Row],[Net Weight of 1 piece in kg]]*Table14[[#This Row],[Material 1 share of total (combined total of all materials shall equal 100%)]]</f>
        <v>0</v>
      </c>
      <c r="M407" s="81"/>
      <c r="N407" s="20">
        <f>(Table14[[#This Row],[Weight Material 1 in kg]]+(Table14[[#This Row],[Weight Material 1 in kg]]*Table14[[#This Row],[How much of material 1 is wasted in production? State in % of Material 1]]))*Table14[[#This Row],[Emission Factor Material 1 in kg CO2-eq/kg]]</f>
        <v>0</v>
      </c>
      <c r="O407" s="21"/>
      <c r="P407" s="21"/>
      <c r="Q407" s="21"/>
      <c r="R407" s="22"/>
      <c r="S407" s="19"/>
      <c r="T407" s="19"/>
      <c r="U407" s="20">
        <f>Table14[[#This Row],[Net Weight of 1 piece in kg]]*O407</f>
        <v>0</v>
      </c>
      <c r="V407" s="81"/>
      <c r="W407" s="20">
        <f>(Table14[[#This Row],[Weight of Material 2 in kg]]*Table14[[#This Row],[How much of material 2 is wasted in production? State in % of Material 2]]+Table14[[#This Row],[Weight of Material 2 in kg]])*Table14[[#This Row],[Emission Factor Material 2 kg CO2-eq/kg]]</f>
        <v>0</v>
      </c>
      <c r="X407" s="23"/>
      <c r="Y407" s="23"/>
      <c r="Z407" s="23"/>
      <c r="AA407" s="22"/>
      <c r="AB407" s="19"/>
      <c r="AC407" s="19"/>
      <c r="AD407" s="20">
        <f>Table14[[#This Row],[Net Weight of 1 piece in kg]]*X407</f>
        <v>0</v>
      </c>
      <c r="AE407" s="81"/>
      <c r="AF407" s="20">
        <f>(Table14[[#This Row],[Weight of Material 3 in kg]]*Table14[[#This Row],[How much of material 3 is wasted in production? State in % of Material 3]]+Table14[[#This Row],[Weight of Material 3 in kg]])*Table14[[#This Row],[Emission Factor Material 3 in kg CO2-eq/kg]]</f>
        <v>0</v>
      </c>
      <c r="AG407" s="23"/>
      <c r="AH407" s="23"/>
      <c r="AI407" s="23"/>
      <c r="AJ407" s="22"/>
      <c r="AK407" s="19"/>
      <c r="AL407" s="19"/>
      <c r="AM407" s="20">
        <f>Table14[[#This Row],[Net Weight of 1 piece in kg]]*Table14[[#This Row],[Material 4 share of total (combined total of all materials shall equal 100%)]]</f>
        <v>0</v>
      </c>
      <c r="AN407" s="81"/>
      <c r="AO407" s="20">
        <f>(Table14[[#This Row],[Weight of Material 4 in kg]]*Table14[[#This Row],[How much of material 4 is wasted in production? State in % of Material 4]]+Table14[[#This Row],[Weight of Material 4 in kg]])*Table14[[#This Row],[Emission Factor Secondary Material 4 in kg CO2-eq/kg]]</f>
        <v>0</v>
      </c>
      <c r="AP407" s="20">
        <f>Table14[[#This Row],[Emissios Material 1 in kg CO2-eq/pc]]+Table14[[#This Row],[emissions Material 2 in kg CO2-eq/pc]]+Table14[[#This Row],[Emisison of Material 3 in kg CO2-eq/pc]]+Table14[[#This Row],[Emissions of Material 4 in kg CO2-eq/pc]]</f>
        <v>0</v>
      </c>
      <c r="AQ407" s="19"/>
      <c r="AR407" s="19"/>
      <c r="AS407" s="24">
        <f>Table14[[#This Row],[Option 1 Processing: electricity consumption per piece in kwh]]+Table14[[#This Row],[Option 1 Processing: additional prodcution process electricity consumption per piece in kwh]]</f>
        <v>0</v>
      </c>
      <c r="AT407" s="40"/>
      <c r="AU407" s="19"/>
      <c r="AV407" s="41">
        <f>IF(Table14[[#This Row],[Option 2 Processing: Hourly eletricity consumption of process]]="",0,Table14[[#This Row],[Option 2 Processing: Hourly eletricity consumption of process]]/Table14[[#This Row],[Option 2: Pieces per hour]])</f>
        <v>0</v>
      </c>
      <c r="AW407" s="19"/>
      <c r="AX407" s="63"/>
      <c r="AY407" s="19"/>
      <c r="AZ407" s="41">
        <f>(Table14[[#This Row],[Option 1: Total electricity consumption in kwh per piece]]+AV407)*AW407</f>
        <v>0</v>
      </c>
      <c r="BA407" s="42"/>
      <c r="BB407" s="40"/>
      <c r="BC407" s="40"/>
      <c r="BD407" s="23"/>
      <c r="BE407" s="47">
        <f t="shared" si="14"/>
        <v>0</v>
      </c>
      <c r="BF407" s="20" t="e">
        <f t="shared" si="15"/>
        <v>#DIV/0!</v>
      </c>
    </row>
    <row r="408" spans="1:58" x14ac:dyDescent="0.35">
      <c r="A408" s="19"/>
      <c r="B408" s="19"/>
      <c r="C408" s="19"/>
      <c r="D40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8" s="20">
        <f>Table14[[#This Row],[Net Weight of 1 piece in kg]]+Table14[[#This Row],[Waste in kg per piece (please see waste % per material 1-4)]]</f>
        <v>0</v>
      </c>
      <c r="F408" s="21"/>
      <c r="G408" s="21"/>
      <c r="H408" s="21"/>
      <c r="I408" s="22"/>
      <c r="J408" s="19"/>
      <c r="K408" s="19"/>
      <c r="L408" s="20">
        <f>Table14[[#This Row],[Net Weight of 1 piece in kg]]*Table14[[#This Row],[Material 1 share of total (combined total of all materials shall equal 100%)]]</f>
        <v>0</v>
      </c>
      <c r="M408" s="81"/>
      <c r="N408" s="20">
        <f>(Table14[[#This Row],[Weight Material 1 in kg]]+(Table14[[#This Row],[Weight Material 1 in kg]]*Table14[[#This Row],[How much of material 1 is wasted in production? State in % of Material 1]]))*Table14[[#This Row],[Emission Factor Material 1 in kg CO2-eq/kg]]</f>
        <v>0</v>
      </c>
      <c r="O408" s="21"/>
      <c r="P408" s="21"/>
      <c r="Q408" s="21"/>
      <c r="R408" s="22"/>
      <c r="S408" s="19"/>
      <c r="T408" s="19"/>
      <c r="U408" s="20">
        <f>Table14[[#This Row],[Net Weight of 1 piece in kg]]*O408</f>
        <v>0</v>
      </c>
      <c r="V408" s="81"/>
      <c r="W408" s="20">
        <f>(Table14[[#This Row],[Weight of Material 2 in kg]]*Table14[[#This Row],[How much of material 2 is wasted in production? State in % of Material 2]]+Table14[[#This Row],[Weight of Material 2 in kg]])*Table14[[#This Row],[Emission Factor Material 2 kg CO2-eq/kg]]</f>
        <v>0</v>
      </c>
      <c r="X408" s="23"/>
      <c r="Y408" s="23"/>
      <c r="Z408" s="23"/>
      <c r="AA408" s="22"/>
      <c r="AB408" s="19"/>
      <c r="AC408" s="19"/>
      <c r="AD408" s="20">
        <f>Table14[[#This Row],[Net Weight of 1 piece in kg]]*X408</f>
        <v>0</v>
      </c>
      <c r="AE408" s="81"/>
      <c r="AF408" s="20">
        <f>(Table14[[#This Row],[Weight of Material 3 in kg]]*Table14[[#This Row],[How much of material 3 is wasted in production? State in % of Material 3]]+Table14[[#This Row],[Weight of Material 3 in kg]])*Table14[[#This Row],[Emission Factor Material 3 in kg CO2-eq/kg]]</f>
        <v>0</v>
      </c>
      <c r="AG408" s="23"/>
      <c r="AH408" s="23"/>
      <c r="AI408" s="23"/>
      <c r="AJ408" s="22"/>
      <c r="AK408" s="19"/>
      <c r="AL408" s="19"/>
      <c r="AM408" s="20">
        <f>Table14[[#This Row],[Net Weight of 1 piece in kg]]*Table14[[#This Row],[Material 4 share of total (combined total of all materials shall equal 100%)]]</f>
        <v>0</v>
      </c>
      <c r="AN408" s="81"/>
      <c r="AO408" s="20">
        <f>(Table14[[#This Row],[Weight of Material 4 in kg]]*Table14[[#This Row],[How much of material 4 is wasted in production? State in % of Material 4]]+Table14[[#This Row],[Weight of Material 4 in kg]])*Table14[[#This Row],[Emission Factor Secondary Material 4 in kg CO2-eq/kg]]</f>
        <v>0</v>
      </c>
      <c r="AP408" s="20">
        <f>Table14[[#This Row],[Emissios Material 1 in kg CO2-eq/pc]]+Table14[[#This Row],[emissions Material 2 in kg CO2-eq/pc]]+Table14[[#This Row],[Emisison of Material 3 in kg CO2-eq/pc]]+Table14[[#This Row],[Emissions of Material 4 in kg CO2-eq/pc]]</f>
        <v>0</v>
      </c>
      <c r="AQ408" s="19"/>
      <c r="AR408" s="19"/>
      <c r="AS408" s="24">
        <f>Table14[[#This Row],[Option 1 Processing: electricity consumption per piece in kwh]]+Table14[[#This Row],[Option 1 Processing: additional prodcution process electricity consumption per piece in kwh]]</f>
        <v>0</v>
      </c>
      <c r="AT408" s="40"/>
      <c r="AU408" s="19"/>
      <c r="AV408" s="41">
        <f>IF(Table14[[#This Row],[Option 2 Processing: Hourly eletricity consumption of process]]="",0,Table14[[#This Row],[Option 2 Processing: Hourly eletricity consumption of process]]/Table14[[#This Row],[Option 2: Pieces per hour]])</f>
        <v>0</v>
      </c>
      <c r="AW408" s="19"/>
      <c r="AX408" s="63"/>
      <c r="AY408" s="19"/>
      <c r="AZ408" s="41">
        <f>(Table14[[#This Row],[Option 1: Total electricity consumption in kwh per piece]]+AV408)*AW408</f>
        <v>0</v>
      </c>
      <c r="BA408" s="42"/>
      <c r="BB408" s="40"/>
      <c r="BC408" s="40"/>
      <c r="BD408" s="23"/>
      <c r="BE408" s="47">
        <f t="shared" si="14"/>
        <v>0</v>
      </c>
      <c r="BF408" s="20" t="e">
        <f t="shared" si="15"/>
        <v>#DIV/0!</v>
      </c>
    </row>
    <row r="409" spans="1:58" x14ac:dyDescent="0.35">
      <c r="A409" s="19"/>
      <c r="B409" s="19"/>
      <c r="C409" s="19"/>
      <c r="D40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9" s="20">
        <f>Table14[[#This Row],[Net Weight of 1 piece in kg]]+Table14[[#This Row],[Waste in kg per piece (please see waste % per material 1-4)]]</f>
        <v>0</v>
      </c>
      <c r="F409" s="21"/>
      <c r="G409" s="21"/>
      <c r="H409" s="21"/>
      <c r="I409" s="22"/>
      <c r="J409" s="19"/>
      <c r="K409" s="19"/>
      <c r="L409" s="20">
        <f>Table14[[#This Row],[Net Weight of 1 piece in kg]]*Table14[[#This Row],[Material 1 share of total (combined total of all materials shall equal 100%)]]</f>
        <v>0</v>
      </c>
      <c r="M409" s="81"/>
      <c r="N409" s="20">
        <f>(Table14[[#This Row],[Weight Material 1 in kg]]+(Table14[[#This Row],[Weight Material 1 in kg]]*Table14[[#This Row],[How much of material 1 is wasted in production? State in % of Material 1]]))*Table14[[#This Row],[Emission Factor Material 1 in kg CO2-eq/kg]]</f>
        <v>0</v>
      </c>
      <c r="O409" s="21"/>
      <c r="P409" s="21"/>
      <c r="Q409" s="21"/>
      <c r="R409" s="22"/>
      <c r="S409" s="19"/>
      <c r="T409" s="19"/>
      <c r="U409" s="20">
        <f>Table14[[#This Row],[Net Weight of 1 piece in kg]]*O409</f>
        <v>0</v>
      </c>
      <c r="V409" s="81"/>
      <c r="W409" s="20">
        <f>(Table14[[#This Row],[Weight of Material 2 in kg]]*Table14[[#This Row],[How much of material 2 is wasted in production? State in % of Material 2]]+Table14[[#This Row],[Weight of Material 2 in kg]])*Table14[[#This Row],[Emission Factor Material 2 kg CO2-eq/kg]]</f>
        <v>0</v>
      </c>
      <c r="X409" s="23"/>
      <c r="Y409" s="23"/>
      <c r="Z409" s="23"/>
      <c r="AA409" s="22"/>
      <c r="AB409" s="19"/>
      <c r="AC409" s="19"/>
      <c r="AD409" s="20">
        <f>Table14[[#This Row],[Net Weight of 1 piece in kg]]*X409</f>
        <v>0</v>
      </c>
      <c r="AE409" s="81"/>
      <c r="AF409" s="20">
        <f>(Table14[[#This Row],[Weight of Material 3 in kg]]*Table14[[#This Row],[How much of material 3 is wasted in production? State in % of Material 3]]+Table14[[#This Row],[Weight of Material 3 in kg]])*Table14[[#This Row],[Emission Factor Material 3 in kg CO2-eq/kg]]</f>
        <v>0</v>
      </c>
      <c r="AG409" s="23"/>
      <c r="AH409" s="23"/>
      <c r="AI409" s="23"/>
      <c r="AJ409" s="22"/>
      <c r="AK409" s="19"/>
      <c r="AL409" s="19"/>
      <c r="AM409" s="20">
        <f>Table14[[#This Row],[Net Weight of 1 piece in kg]]*Table14[[#This Row],[Material 4 share of total (combined total of all materials shall equal 100%)]]</f>
        <v>0</v>
      </c>
      <c r="AN409" s="81"/>
      <c r="AO409" s="20">
        <f>(Table14[[#This Row],[Weight of Material 4 in kg]]*Table14[[#This Row],[How much of material 4 is wasted in production? State in % of Material 4]]+Table14[[#This Row],[Weight of Material 4 in kg]])*Table14[[#This Row],[Emission Factor Secondary Material 4 in kg CO2-eq/kg]]</f>
        <v>0</v>
      </c>
      <c r="AP409" s="20">
        <f>Table14[[#This Row],[Emissios Material 1 in kg CO2-eq/pc]]+Table14[[#This Row],[emissions Material 2 in kg CO2-eq/pc]]+Table14[[#This Row],[Emisison of Material 3 in kg CO2-eq/pc]]+Table14[[#This Row],[Emissions of Material 4 in kg CO2-eq/pc]]</f>
        <v>0</v>
      </c>
      <c r="AQ409" s="19"/>
      <c r="AR409" s="19"/>
      <c r="AS409" s="24">
        <f>Table14[[#This Row],[Option 1 Processing: electricity consumption per piece in kwh]]+Table14[[#This Row],[Option 1 Processing: additional prodcution process electricity consumption per piece in kwh]]</f>
        <v>0</v>
      </c>
      <c r="AT409" s="40"/>
      <c r="AU409" s="19"/>
      <c r="AV409" s="41">
        <f>IF(Table14[[#This Row],[Option 2 Processing: Hourly eletricity consumption of process]]="",0,Table14[[#This Row],[Option 2 Processing: Hourly eletricity consumption of process]]/Table14[[#This Row],[Option 2: Pieces per hour]])</f>
        <v>0</v>
      </c>
      <c r="AW409" s="19"/>
      <c r="AX409" s="63"/>
      <c r="AY409" s="19"/>
      <c r="AZ409" s="41">
        <f>(Table14[[#This Row],[Option 1: Total electricity consumption in kwh per piece]]+AV409)*AW409</f>
        <v>0</v>
      </c>
      <c r="BA409" s="42"/>
      <c r="BB409" s="40"/>
      <c r="BC409" s="40"/>
      <c r="BD409" s="23"/>
      <c r="BE409" s="47">
        <f t="shared" si="14"/>
        <v>0</v>
      </c>
      <c r="BF409" s="20" t="e">
        <f t="shared" si="15"/>
        <v>#DIV/0!</v>
      </c>
    </row>
    <row r="410" spans="1:58" x14ac:dyDescent="0.35">
      <c r="A410" s="19"/>
      <c r="B410" s="19"/>
      <c r="C410" s="19"/>
      <c r="D41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0" s="20">
        <f>Table14[[#This Row],[Net Weight of 1 piece in kg]]+Table14[[#This Row],[Waste in kg per piece (please see waste % per material 1-4)]]</f>
        <v>0</v>
      </c>
      <c r="F410" s="21"/>
      <c r="G410" s="21"/>
      <c r="H410" s="21"/>
      <c r="I410" s="22"/>
      <c r="J410" s="19"/>
      <c r="K410" s="19"/>
      <c r="L410" s="20">
        <f>Table14[[#This Row],[Net Weight of 1 piece in kg]]*Table14[[#This Row],[Material 1 share of total (combined total of all materials shall equal 100%)]]</f>
        <v>0</v>
      </c>
      <c r="M410" s="81"/>
      <c r="N410" s="20">
        <f>(Table14[[#This Row],[Weight Material 1 in kg]]+(Table14[[#This Row],[Weight Material 1 in kg]]*Table14[[#This Row],[How much of material 1 is wasted in production? State in % of Material 1]]))*Table14[[#This Row],[Emission Factor Material 1 in kg CO2-eq/kg]]</f>
        <v>0</v>
      </c>
      <c r="O410" s="21"/>
      <c r="P410" s="21"/>
      <c r="Q410" s="21"/>
      <c r="R410" s="22"/>
      <c r="S410" s="19"/>
      <c r="T410" s="19"/>
      <c r="U410" s="20">
        <f>Table14[[#This Row],[Net Weight of 1 piece in kg]]*O410</f>
        <v>0</v>
      </c>
      <c r="V410" s="81"/>
      <c r="W410" s="20">
        <f>(Table14[[#This Row],[Weight of Material 2 in kg]]*Table14[[#This Row],[How much of material 2 is wasted in production? State in % of Material 2]]+Table14[[#This Row],[Weight of Material 2 in kg]])*Table14[[#This Row],[Emission Factor Material 2 kg CO2-eq/kg]]</f>
        <v>0</v>
      </c>
      <c r="X410" s="23"/>
      <c r="Y410" s="23"/>
      <c r="Z410" s="23"/>
      <c r="AA410" s="22"/>
      <c r="AB410" s="19"/>
      <c r="AC410" s="19"/>
      <c r="AD410" s="20">
        <f>Table14[[#This Row],[Net Weight of 1 piece in kg]]*X410</f>
        <v>0</v>
      </c>
      <c r="AE410" s="81"/>
      <c r="AF410" s="20">
        <f>(Table14[[#This Row],[Weight of Material 3 in kg]]*Table14[[#This Row],[How much of material 3 is wasted in production? State in % of Material 3]]+Table14[[#This Row],[Weight of Material 3 in kg]])*Table14[[#This Row],[Emission Factor Material 3 in kg CO2-eq/kg]]</f>
        <v>0</v>
      </c>
      <c r="AG410" s="23"/>
      <c r="AH410" s="23"/>
      <c r="AI410" s="23"/>
      <c r="AJ410" s="22"/>
      <c r="AK410" s="19"/>
      <c r="AL410" s="19"/>
      <c r="AM410" s="20">
        <f>Table14[[#This Row],[Net Weight of 1 piece in kg]]*Table14[[#This Row],[Material 4 share of total (combined total of all materials shall equal 100%)]]</f>
        <v>0</v>
      </c>
      <c r="AN410" s="81"/>
      <c r="AO410" s="20">
        <f>(Table14[[#This Row],[Weight of Material 4 in kg]]*Table14[[#This Row],[How much of material 4 is wasted in production? State in % of Material 4]]+Table14[[#This Row],[Weight of Material 4 in kg]])*Table14[[#This Row],[Emission Factor Secondary Material 4 in kg CO2-eq/kg]]</f>
        <v>0</v>
      </c>
      <c r="AP410" s="20">
        <f>Table14[[#This Row],[Emissios Material 1 in kg CO2-eq/pc]]+Table14[[#This Row],[emissions Material 2 in kg CO2-eq/pc]]+Table14[[#This Row],[Emisison of Material 3 in kg CO2-eq/pc]]+Table14[[#This Row],[Emissions of Material 4 in kg CO2-eq/pc]]</f>
        <v>0</v>
      </c>
      <c r="AQ410" s="19"/>
      <c r="AR410" s="19"/>
      <c r="AS410" s="24">
        <f>Table14[[#This Row],[Option 1 Processing: electricity consumption per piece in kwh]]+Table14[[#This Row],[Option 1 Processing: additional prodcution process electricity consumption per piece in kwh]]</f>
        <v>0</v>
      </c>
      <c r="AT410" s="40"/>
      <c r="AU410" s="19"/>
      <c r="AV410" s="41">
        <f>IF(Table14[[#This Row],[Option 2 Processing: Hourly eletricity consumption of process]]="",0,Table14[[#This Row],[Option 2 Processing: Hourly eletricity consumption of process]]/Table14[[#This Row],[Option 2: Pieces per hour]])</f>
        <v>0</v>
      </c>
      <c r="AW410" s="19"/>
      <c r="AX410" s="63"/>
      <c r="AY410" s="19"/>
      <c r="AZ410" s="41">
        <f>(Table14[[#This Row],[Option 1: Total electricity consumption in kwh per piece]]+AV410)*AW410</f>
        <v>0</v>
      </c>
      <c r="BA410" s="42"/>
      <c r="BB410" s="40"/>
      <c r="BC410" s="40"/>
      <c r="BD410" s="23"/>
      <c r="BE410" s="47">
        <f t="shared" si="14"/>
        <v>0</v>
      </c>
      <c r="BF410" s="20" t="e">
        <f t="shared" si="15"/>
        <v>#DIV/0!</v>
      </c>
    </row>
    <row r="411" spans="1:58" x14ac:dyDescent="0.35">
      <c r="A411" s="19"/>
      <c r="B411" s="19"/>
      <c r="C411" s="19"/>
      <c r="D41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1" s="20">
        <f>Table14[[#This Row],[Net Weight of 1 piece in kg]]+Table14[[#This Row],[Waste in kg per piece (please see waste % per material 1-4)]]</f>
        <v>0</v>
      </c>
      <c r="F411" s="21"/>
      <c r="G411" s="21"/>
      <c r="H411" s="21"/>
      <c r="I411" s="22"/>
      <c r="J411" s="19"/>
      <c r="K411" s="19"/>
      <c r="L411" s="20">
        <f>Table14[[#This Row],[Net Weight of 1 piece in kg]]*Table14[[#This Row],[Material 1 share of total (combined total of all materials shall equal 100%)]]</f>
        <v>0</v>
      </c>
      <c r="M411" s="81"/>
      <c r="N411" s="20">
        <f>(Table14[[#This Row],[Weight Material 1 in kg]]+(Table14[[#This Row],[Weight Material 1 in kg]]*Table14[[#This Row],[How much of material 1 is wasted in production? State in % of Material 1]]))*Table14[[#This Row],[Emission Factor Material 1 in kg CO2-eq/kg]]</f>
        <v>0</v>
      </c>
      <c r="O411" s="21"/>
      <c r="P411" s="21"/>
      <c r="Q411" s="21"/>
      <c r="R411" s="22"/>
      <c r="S411" s="19"/>
      <c r="T411" s="19"/>
      <c r="U411" s="20">
        <f>Table14[[#This Row],[Net Weight of 1 piece in kg]]*O411</f>
        <v>0</v>
      </c>
      <c r="V411" s="81"/>
      <c r="W411" s="20">
        <f>(Table14[[#This Row],[Weight of Material 2 in kg]]*Table14[[#This Row],[How much of material 2 is wasted in production? State in % of Material 2]]+Table14[[#This Row],[Weight of Material 2 in kg]])*Table14[[#This Row],[Emission Factor Material 2 kg CO2-eq/kg]]</f>
        <v>0</v>
      </c>
      <c r="X411" s="23"/>
      <c r="Y411" s="23"/>
      <c r="Z411" s="23"/>
      <c r="AA411" s="22"/>
      <c r="AB411" s="19"/>
      <c r="AC411" s="19"/>
      <c r="AD411" s="20">
        <f>Table14[[#This Row],[Net Weight of 1 piece in kg]]*X411</f>
        <v>0</v>
      </c>
      <c r="AE411" s="81"/>
      <c r="AF411" s="20">
        <f>(Table14[[#This Row],[Weight of Material 3 in kg]]*Table14[[#This Row],[How much of material 3 is wasted in production? State in % of Material 3]]+Table14[[#This Row],[Weight of Material 3 in kg]])*Table14[[#This Row],[Emission Factor Material 3 in kg CO2-eq/kg]]</f>
        <v>0</v>
      </c>
      <c r="AG411" s="23"/>
      <c r="AH411" s="23"/>
      <c r="AI411" s="23"/>
      <c r="AJ411" s="22"/>
      <c r="AK411" s="19"/>
      <c r="AL411" s="19"/>
      <c r="AM411" s="20">
        <f>Table14[[#This Row],[Net Weight of 1 piece in kg]]*Table14[[#This Row],[Material 4 share of total (combined total of all materials shall equal 100%)]]</f>
        <v>0</v>
      </c>
      <c r="AN411" s="81"/>
      <c r="AO411" s="20">
        <f>(Table14[[#This Row],[Weight of Material 4 in kg]]*Table14[[#This Row],[How much of material 4 is wasted in production? State in % of Material 4]]+Table14[[#This Row],[Weight of Material 4 in kg]])*Table14[[#This Row],[Emission Factor Secondary Material 4 in kg CO2-eq/kg]]</f>
        <v>0</v>
      </c>
      <c r="AP411" s="20">
        <f>Table14[[#This Row],[Emissios Material 1 in kg CO2-eq/pc]]+Table14[[#This Row],[emissions Material 2 in kg CO2-eq/pc]]+Table14[[#This Row],[Emisison of Material 3 in kg CO2-eq/pc]]+Table14[[#This Row],[Emissions of Material 4 in kg CO2-eq/pc]]</f>
        <v>0</v>
      </c>
      <c r="AQ411" s="19"/>
      <c r="AR411" s="19"/>
      <c r="AS411" s="24">
        <f>Table14[[#This Row],[Option 1 Processing: electricity consumption per piece in kwh]]+Table14[[#This Row],[Option 1 Processing: additional prodcution process electricity consumption per piece in kwh]]</f>
        <v>0</v>
      </c>
      <c r="AT411" s="40"/>
      <c r="AU411" s="19"/>
      <c r="AV411" s="41">
        <f>IF(Table14[[#This Row],[Option 2 Processing: Hourly eletricity consumption of process]]="",0,Table14[[#This Row],[Option 2 Processing: Hourly eletricity consumption of process]]/Table14[[#This Row],[Option 2: Pieces per hour]])</f>
        <v>0</v>
      </c>
      <c r="AW411" s="19"/>
      <c r="AX411" s="63"/>
      <c r="AY411" s="19"/>
      <c r="AZ411" s="41">
        <f>(Table14[[#This Row],[Option 1: Total electricity consumption in kwh per piece]]+AV411)*AW411</f>
        <v>0</v>
      </c>
      <c r="BA411" s="42"/>
      <c r="BB411" s="40"/>
      <c r="BC411" s="40"/>
      <c r="BD411" s="23"/>
      <c r="BE411" s="47">
        <f t="shared" si="14"/>
        <v>0</v>
      </c>
      <c r="BF411" s="20" t="e">
        <f t="shared" si="15"/>
        <v>#DIV/0!</v>
      </c>
    </row>
    <row r="412" spans="1:58" x14ac:dyDescent="0.35">
      <c r="A412" s="19"/>
      <c r="B412" s="19"/>
      <c r="C412" s="19"/>
      <c r="D41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2" s="20">
        <f>Table14[[#This Row],[Net Weight of 1 piece in kg]]+Table14[[#This Row],[Waste in kg per piece (please see waste % per material 1-4)]]</f>
        <v>0</v>
      </c>
      <c r="F412" s="21"/>
      <c r="G412" s="21"/>
      <c r="H412" s="21"/>
      <c r="I412" s="22"/>
      <c r="J412" s="19"/>
      <c r="K412" s="19"/>
      <c r="L412" s="20">
        <f>Table14[[#This Row],[Net Weight of 1 piece in kg]]*Table14[[#This Row],[Material 1 share of total (combined total of all materials shall equal 100%)]]</f>
        <v>0</v>
      </c>
      <c r="M412" s="81"/>
      <c r="N412" s="20">
        <f>(Table14[[#This Row],[Weight Material 1 in kg]]+(Table14[[#This Row],[Weight Material 1 in kg]]*Table14[[#This Row],[How much of material 1 is wasted in production? State in % of Material 1]]))*Table14[[#This Row],[Emission Factor Material 1 in kg CO2-eq/kg]]</f>
        <v>0</v>
      </c>
      <c r="O412" s="21"/>
      <c r="P412" s="21"/>
      <c r="Q412" s="21"/>
      <c r="R412" s="22"/>
      <c r="S412" s="19"/>
      <c r="T412" s="19"/>
      <c r="U412" s="20">
        <f>Table14[[#This Row],[Net Weight of 1 piece in kg]]*O412</f>
        <v>0</v>
      </c>
      <c r="V412" s="81"/>
      <c r="W412" s="20">
        <f>(Table14[[#This Row],[Weight of Material 2 in kg]]*Table14[[#This Row],[How much of material 2 is wasted in production? State in % of Material 2]]+Table14[[#This Row],[Weight of Material 2 in kg]])*Table14[[#This Row],[Emission Factor Material 2 kg CO2-eq/kg]]</f>
        <v>0</v>
      </c>
      <c r="X412" s="23"/>
      <c r="Y412" s="23"/>
      <c r="Z412" s="23"/>
      <c r="AA412" s="22"/>
      <c r="AB412" s="19"/>
      <c r="AC412" s="19"/>
      <c r="AD412" s="20">
        <f>Table14[[#This Row],[Net Weight of 1 piece in kg]]*X412</f>
        <v>0</v>
      </c>
      <c r="AE412" s="81"/>
      <c r="AF412" s="20">
        <f>(Table14[[#This Row],[Weight of Material 3 in kg]]*Table14[[#This Row],[How much of material 3 is wasted in production? State in % of Material 3]]+Table14[[#This Row],[Weight of Material 3 in kg]])*Table14[[#This Row],[Emission Factor Material 3 in kg CO2-eq/kg]]</f>
        <v>0</v>
      </c>
      <c r="AG412" s="23"/>
      <c r="AH412" s="23"/>
      <c r="AI412" s="23"/>
      <c r="AJ412" s="22"/>
      <c r="AK412" s="19"/>
      <c r="AL412" s="19"/>
      <c r="AM412" s="20">
        <f>Table14[[#This Row],[Net Weight of 1 piece in kg]]*Table14[[#This Row],[Material 4 share of total (combined total of all materials shall equal 100%)]]</f>
        <v>0</v>
      </c>
      <c r="AN412" s="81"/>
      <c r="AO412" s="20">
        <f>(Table14[[#This Row],[Weight of Material 4 in kg]]*Table14[[#This Row],[How much of material 4 is wasted in production? State in % of Material 4]]+Table14[[#This Row],[Weight of Material 4 in kg]])*Table14[[#This Row],[Emission Factor Secondary Material 4 in kg CO2-eq/kg]]</f>
        <v>0</v>
      </c>
      <c r="AP412" s="20">
        <f>Table14[[#This Row],[Emissios Material 1 in kg CO2-eq/pc]]+Table14[[#This Row],[emissions Material 2 in kg CO2-eq/pc]]+Table14[[#This Row],[Emisison of Material 3 in kg CO2-eq/pc]]+Table14[[#This Row],[Emissions of Material 4 in kg CO2-eq/pc]]</f>
        <v>0</v>
      </c>
      <c r="AQ412" s="19"/>
      <c r="AR412" s="19"/>
      <c r="AS412" s="24">
        <f>Table14[[#This Row],[Option 1 Processing: electricity consumption per piece in kwh]]+Table14[[#This Row],[Option 1 Processing: additional prodcution process electricity consumption per piece in kwh]]</f>
        <v>0</v>
      </c>
      <c r="AT412" s="40"/>
      <c r="AU412" s="19"/>
      <c r="AV412" s="41">
        <f>IF(Table14[[#This Row],[Option 2 Processing: Hourly eletricity consumption of process]]="",0,Table14[[#This Row],[Option 2 Processing: Hourly eletricity consumption of process]]/Table14[[#This Row],[Option 2: Pieces per hour]])</f>
        <v>0</v>
      </c>
      <c r="AW412" s="19"/>
      <c r="AX412" s="63"/>
      <c r="AY412" s="19"/>
      <c r="AZ412" s="41">
        <f>(Table14[[#This Row],[Option 1: Total electricity consumption in kwh per piece]]+AV412)*AW412</f>
        <v>0</v>
      </c>
      <c r="BA412" s="42"/>
      <c r="BB412" s="40"/>
      <c r="BC412" s="40"/>
      <c r="BD412" s="23"/>
      <c r="BE412" s="47">
        <f t="shared" si="14"/>
        <v>0</v>
      </c>
      <c r="BF412" s="20" t="e">
        <f t="shared" si="15"/>
        <v>#DIV/0!</v>
      </c>
    </row>
    <row r="413" spans="1:58" x14ac:dyDescent="0.35">
      <c r="A413" s="19"/>
      <c r="B413" s="19"/>
      <c r="C413" s="19"/>
      <c r="D41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3" s="20">
        <f>Table14[[#This Row],[Net Weight of 1 piece in kg]]+Table14[[#This Row],[Waste in kg per piece (please see waste % per material 1-4)]]</f>
        <v>0</v>
      </c>
      <c r="F413" s="21"/>
      <c r="G413" s="21"/>
      <c r="H413" s="21"/>
      <c r="I413" s="22"/>
      <c r="J413" s="19"/>
      <c r="K413" s="19"/>
      <c r="L413" s="20">
        <f>Table14[[#This Row],[Net Weight of 1 piece in kg]]*Table14[[#This Row],[Material 1 share of total (combined total of all materials shall equal 100%)]]</f>
        <v>0</v>
      </c>
      <c r="M413" s="81"/>
      <c r="N413" s="20">
        <f>(Table14[[#This Row],[Weight Material 1 in kg]]+(Table14[[#This Row],[Weight Material 1 in kg]]*Table14[[#This Row],[How much of material 1 is wasted in production? State in % of Material 1]]))*Table14[[#This Row],[Emission Factor Material 1 in kg CO2-eq/kg]]</f>
        <v>0</v>
      </c>
      <c r="O413" s="21"/>
      <c r="P413" s="21"/>
      <c r="Q413" s="21"/>
      <c r="R413" s="22"/>
      <c r="S413" s="19"/>
      <c r="T413" s="19"/>
      <c r="U413" s="20">
        <f>Table14[[#This Row],[Net Weight of 1 piece in kg]]*O413</f>
        <v>0</v>
      </c>
      <c r="V413" s="81"/>
      <c r="W413" s="20">
        <f>(Table14[[#This Row],[Weight of Material 2 in kg]]*Table14[[#This Row],[How much of material 2 is wasted in production? State in % of Material 2]]+Table14[[#This Row],[Weight of Material 2 in kg]])*Table14[[#This Row],[Emission Factor Material 2 kg CO2-eq/kg]]</f>
        <v>0</v>
      </c>
      <c r="X413" s="23"/>
      <c r="Y413" s="23"/>
      <c r="Z413" s="23"/>
      <c r="AA413" s="22"/>
      <c r="AB413" s="19"/>
      <c r="AC413" s="19"/>
      <c r="AD413" s="20">
        <f>Table14[[#This Row],[Net Weight of 1 piece in kg]]*X413</f>
        <v>0</v>
      </c>
      <c r="AE413" s="81"/>
      <c r="AF413" s="20">
        <f>(Table14[[#This Row],[Weight of Material 3 in kg]]*Table14[[#This Row],[How much of material 3 is wasted in production? State in % of Material 3]]+Table14[[#This Row],[Weight of Material 3 in kg]])*Table14[[#This Row],[Emission Factor Material 3 in kg CO2-eq/kg]]</f>
        <v>0</v>
      </c>
      <c r="AG413" s="23"/>
      <c r="AH413" s="23"/>
      <c r="AI413" s="23"/>
      <c r="AJ413" s="22"/>
      <c r="AK413" s="19"/>
      <c r="AL413" s="19"/>
      <c r="AM413" s="20">
        <f>Table14[[#This Row],[Net Weight of 1 piece in kg]]*Table14[[#This Row],[Material 4 share of total (combined total of all materials shall equal 100%)]]</f>
        <v>0</v>
      </c>
      <c r="AN413" s="81"/>
      <c r="AO413" s="20">
        <f>(Table14[[#This Row],[Weight of Material 4 in kg]]*Table14[[#This Row],[How much of material 4 is wasted in production? State in % of Material 4]]+Table14[[#This Row],[Weight of Material 4 in kg]])*Table14[[#This Row],[Emission Factor Secondary Material 4 in kg CO2-eq/kg]]</f>
        <v>0</v>
      </c>
      <c r="AP413" s="20">
        <f>Table14[[#This Row],[Emissios Material 1 in kg CO2-eq/pc]]+Table14[[#This Row],[emissions Material 2 in kg CO2-eq/pc]]+Table14[[#This Row],[Emisison of Material 3 in kg CO2-eq/pc]]+Table14[[#This Row],[Emissions of Material 4 in kg CO2-eq/pc]]</f>
        <v>0</v>
      </c>
      <c r="AQ413" s="19"/>
      <c r="AR413" s="19"/>
      <c r="AS413" s="24">
        <f>Table14[[#This Row],[Option 1 Processing: electricity consumption per piece in kwh]]+Table14[[#This Row],[Option 1 Processing: additional prodcution process electricity consumption per piece in kwh]]</f>
        <v>0</v>
      </c>
      <c r="AT413" s="40"/>
      <c r="AU413" s="19"/>
      <c r="AV413" s="41">
        <f>IF(Table14[[#This Row],[Option 2 Processing: Hourly eletricity consumption of process]]="",0,Table14[[#This Row],[Option 2 Processing: Hourly eletricity consumption of process]]/Table14[[#This Row],[Option 2: Pieces per hour]])</f>
        <v>0</v>
      </c>
      <c r="AW413" s="19"/>
      <c r="AX413" s="63"/>
      <c r="AY413" s="19"/>
      <c r="AZ413" s="41">
        <f>(Table14[[#This Row],[Option 1: Total electricity consumption in kwh per piece]]+AV413)*AW413</f>
        <v>0</v>
      </c>
      <c r="BA413" s="42"/>
      <c r="BB413" s="40"/>
      <c r="BC413" s="40"/>
      <c r="BD413" s="23"/>
      <c r="BE413" s="47">
        <f t="shared" si="14"/>
        <v>0</v>
      </c>
      <c r="BF413" s="20" t="e">
        <f t="shared" si="15"/>
        <v>#DIV/0!</v>
      </c>
    </row>
    <row r="414" spans="1:58" x14ac:dyDescent="0.35">
      <c r="A414" s="19"/>
      <c r="B414" s="19"/>
      <c r="C414" s="19"/>
      <c r="D41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4" s="20">
        <f>Table14[[#This Row],[Net Weight of 1 piece in kg]]+Table14[[#This Row],[Waste in kg per piece (please see waste % per material 1-4)]]</f>
        <v>0</v>
      </c>
      <c r="F414" s="21"/>
      <c r="G414" s="21"/>
      <c r="H414" s="21"/>
      <c r="I414" s="22"/>
      <c r="J414" s="19"/>
      <c r="K414" s="19"/>
      <c r="L414" s="20">
        <f>Table14[[#This Row],[Net Weight of 1 piece in kg]]*Table14[[#This Row],[Material 1 share of total (combined total of all materials shall equal 100%)]]</f>
        <v>0</v>
      </c>
      <c r="M414" s="81"/>
      <c r="N414" s="20">
        <f>(Table14[[#This Row],[Weight Material 1 in kg]]+(Table14[[#This Row],[Weight Material 1 in kg]]*Table14[[#This Row],[How much of material 1 is wasted in production? State in % of Material 1]]))*Table14[[#This Row],[Emission Factor Material 1 in kg CO2-eq/kg]]</f>
        <v>0</v>
      </c>
      <c r="O414" s="21"/>
      <c r="P414" s="21"/>
      <c r="Q414" s="21"/>
      <c r="R414" s="22"/>
      <c r="S414" s="19"/>
      <c r="T414" s="19"/>
      <c r="U414" s="20">
        <f>Table14[[#This Row],[Net Weight of 1 piece in kg]]*O414</f>
        <v>0</v>
      </c>
      <c r="V414" s="81"/>
      <c r="W414" s="20">
        <f>(Table14[[#This Row],[Weight of Material 2 in kg]]*Table14[[#This Row],[How much of material 2 is wasted in production? State in % of Material 2]]+Table14[[#This Row],[Weight of Material 2 in kg]])*Table14[[#This Row],[Emission Factor Material 2 kg CO2-eq/kg]]</f>
        <v>0</v>
      </c>
      <c r="X414" s="23"/>
      <c r="Y414" s="23"/>
      <c r="Z414" s="23"/>
      <c r="AA414" s="22"/>
      <c r="AB414" s="19"/>
      <c r="AC414" s="19"/>
      <c r="AD414" s="20">
        <f>Table14[[#This Row],[Net Weight of 1 piece in kg]]*X414</f>
        <v>0</v>
      </c>
      <c r="AE414" s="81"/>
      <c r="AF414" s="20">
        <f>(Table14[[#This Row],[Weight of Material 3 in kg]]*Table14[[#This Row],[How much of material 3 is wasted in production? State in % of Material 3]]+Table14[[#This Row],[Weight of Material 3 in kg]])*Table14[[#This Row],[Emission Factor Material 3 in kg CO2-eq/kg]]</f>
        <v>0</v>
      </c>
      <c r="AG414" s="23"/>
      <c r="AH414" s="23"/>
      <c r="AI414" s="23"/>
      <c r="AJ414" s="22"/>
      <c r="AK414" s="19"/>
      <c r="AL414" s="19"/>
      <c r="AM414" s="20">
        <f>Table14[[#This Row],[Net Weight of 1 piece in kg]]*Table14[[#This Row],[Material 4 share of total (combined total of all materials shall equal 100%)]]</f>
        <v>0</v>
      </c>
      <c r="AN414" s="81"/>
      <c r="AO414" s="20">
        <f>(Table14[[#This Row],[Weight of Material 4 in kg]]*Table14[[#This Row],[How much of material 4 is wasted in production? State in % of Material 4]]+Table14[[#This Row],[Weight of Material 4 in kg]])*Table14[[#This Row],[Emission Factor Secondary Material 4 in kg CO2-eq/kg]]</f>
        <v>0</v>
      </c>
      <c r="AP414" s="20">
        <f>Table14[[#This Row],[Emissios Material 1 in kg CO2-eq/pc]]+Table14[[#This Row],[emissions Material 2 in kg CO2-eq/pc]]+Table14[[#This Row],[Emisison of Material 3 in kg CO2-eq/pc]]+Table14[[#This Row],[Emissions of Material 4 in kg CO2-eq/pc]]</f>
        <v>0</v>
      </c>
      <c r="AQ414" s="19"/>
      <c r="AR414" s="19"/>
      <c r="AS414" s="24">
        <f>Table14[[#This Row],[Option 1 Processing: electricity consumption per piece in kwh]]+Table14[[#This Row],[Option 1 Processing: additional prodcution process electricity consumption per piece in kwh]]</f>
        <v>0</v>
      </c>
      <c r="AT414" s="40"/>
      <c r="AU414" s="19"/>
      <c r="AV414" s="41">
        <f>IF(Table14[[#This Row],[Option 2 Processing: Hourly eletricity consumption of process]]="",0,Table14[[#This Row],[Option 2 Processing: Hourly eletricity consumption of process]]/Table14[[#This Row],[Option 2: Pieces per hour]])</f>
        <v>0</v>
      </c>
      <c r="AW414" s="19"/>
      <c r="AX414" s="63"/>
      <c r="AY414" s="19"/>
      <c r="AZ414" s="41">
        <f>(Table14[[#This Row],[Option 1: Total electricity consumption in kwh per piece]]+AV414)*AW414</f>
        <v>0</v>
      </c>
      <c r="BA414" s="42"/>
      <c r="BB414" s="40"/>
      <c r="BC414" s="40"/>
      <c r="BD414" s="23"/>
      <c r="BE414" s="47">
        <f t="shared" si="14"/>
        <v>0</v>
      </c>
      <c r="BF414" s="20" t="e">
        <f t="shared" si="15"/>
        <v>#DIV/0!</v>
      </c>
    </row>
    <row r="415" spans="1:58" x14ac:dyDescent="0.35">
      <c r="A415" s="19"/>
      <c r="B415" s="19"/>
      <c r="C415" s="19"/>
      <c r="D41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5" s="20">
        <f>Table14[[#This Row],[Net Weight of 1 piece in kg]]+Table14[[#This Row],[Waste in kg per piece (please see waste % per material 1-4)]]</f>
        <v>0</v>
      </c>
      <c r="F415" s="21"/>
      <c r="G415" s="21"/>
      <c r="H415" s="21"/>
      <c r="I415" s="22"/>
      <c r="J415" s="19"/>
      <c r="K415" s="19"/>
      <c r="L415" s="20">
        <f>Table14[[#This Row],[Net Weight of 1 piece in kg]]*Table14[[#This Row],[Material 1 share of total (combined total of all materials shall equal 100%)]]</f>
        <v>0</v>
      </c>
      <c r="M415" s="81"/>
      <c r="N415" s="20">
        <f>(Table14[[#This Row],[Weight Material 1 in kg]]+(Table14[[#This Row],[Weight Material 1 in kg]]*Table14[[#This Row],[How much of material 1 is wasted in production? State in % of Material 1]]))*Table14[[#This Row],[Emission Factor Material 1 in kg CO2-eq/kg]]</f>
        <v>0</v>
      </c>
      <c r="O415" s="21"/>
      <c r="P415" s="21"/>
      <c r="Q415" s="21"/>
      <c r="R415" s="22"/>
      <c r="S415" s="19"/>
      <c r="T415" s="19"/>
      <c r="U415" s="20">
        <f>Table14[[#This Row],[Net Weight of 1 piece in kg]]*O415</f>
        <v>0</v>
      </c>
      <c r="V415" s="81"/>
      <c r="W415" s="20">
        <f>(Table14[[#This Row],[Weight of Material 2 in kg]]*Table14[[#This Row],[How much of material 2 is wasted in production? State in % of Material 2]]+Table14[[#This Row],[Weight of Material 2 in kg]])*Table14[[#This Row],[Emission Factor Material 2 kg CO2-eq/kg]]</f>
        <v>0</v>
      </c>
      <c r="X415" s="23"/>
      <c r="Y415" s="23"/>
      <c r="Z415" s="23"/>
      <c r="AA415" s="22"/>
      <c r="AB415" s="19"/>
      <c r="AC415" s="19"/>
      <c r="AD415" s="20">
        <f>Table14[[#This Row],[Net Weight of 1 piece in kg]]*X415</f>
        <v>0</v>
      </c>
      <c r="AE415" s="81"/>
      <c r="AF415" s="20">
        <f>(Table14[[#This Row],[Weight of Material 3 in kg]]*Table14[[#This Row],[How much of material 3 is wasted in production? State in % of Material 3]]+Table14[[#This Row],[Weight of Material 3 in kg]])*Table14[[#This Row],[Emission Factor Material 3 in kg CO2-eq/kg]]</f>
        <v>0</v>
      </c>
      <c r="AG415" s="23"/>
      <c r="AH415" s="23"/>
      <c r="AI415" s="23"/>
      <c r="AJ415" s="22"/>
      <c r="AK415" s="19"/>
      <c r="AL415" s="19"/>
      <c r="AM415" s="20">
        <f>Table14[[#This Row],[Net Weight of 1 piece in kg]]*Table14[[#This Row],[Material 4 share of total (combined total of all materials shall equal 100%)]]</f>
        <v>0</v>
      </c>
      <c r="AN415" s="81"/>
      <c r="AO415" s="20">
        <f>(Table14[[#This Row],[Weight of Material 4 in kg]]*Table14[[#This Row],[How much of material 4 is wasted in production? State in % of Material 4]]+Table14[[#This Row],[Weight of Material 4 in kg]])*Table14[[#This Row],[Emission Factor Secondary Material 4 in kg CO2-eq/kg]]</f>
        <v>0</v>
      </c>
      <c r="AP415" s="20">
        <f>Table14[[#This Row],[Emissios Material 1 in kg CO2-eq/pc]]+Table14[[#This Row],[emissions Material 2 in kg CO2-eq/pc]]+Table14[[#This Row],[Emisison of Material 3 in kg CO2-eq/pc]]+Table14[[#This Row],[Emissions of Material 4 in kg CO2-eq/pc]]</f>
        <v>0</v>
      </c>
      <c r="AQ415" s="19"/>
      <c r="AR415" s="19"/>
      <c r="AS415" s="24">
        <f>Table14[[#This Row],[Option 1 Processing: electricity consumption per piece in kwh]]+Table14[[#This Row],[Option 1 Processing: additional prodcution process electricity consumption per piece in kwh]]</f>
        <v>0</v>
      </c>
      <c r="AT415" s="40"/>
      <c r="AU415" s="19"/>
      <c r="AV415" s="41">
        <f>IF(Table14[[#This Row],[Option 2 Processing: Hourly eletricity consumption of process]]="",0,Table14[[#This Row],[Option 2 Processing: Hourly eletricity consumption of process]]/Table14[[#This Row],[Option 2: Pieces per hour]])</f>
        <v>0</v>
      </c>
      <c r="AW415" s="19"/>
      <c r="AX415" s="63"/>
      <c r="AY415" s="19"/>
      <c r="AZ415" s="41">
        <f>(Table14[[#This Row],[Option 1: Total electricity consumption in kwh per piece]]+AV415)*AW415</f>
        <v>0</v>
      </c>
      <c r="BA415" s="42"/>
      <c r="BB415" s="40"/>
      <c r="BC415" s="40"/>
      <c r="BD415" s="23"/>
      <c r="BE415" s="47">
        <f t="shared" si="14"/>
        <v>0</v>
      </c>
      <c r="BF415" s="20" t="e">
        <f t="shared" si="15"/>
        <v>#DIV/0!</v>
      </c>
    </row>
    <row r="416" spans="1:58" x14ac:dyDescent="0.35">
      <c r="A416" s="19"/>
      <c r="B416" s="19"/>
      <c r="C416" s="19"/>
      <c r="D41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6" s="20">
        <f>Table14[[#This Row],[Net Weight of 1 piece in kg]]+Table14[[#This Row],[Waste in kg per piece (please see waste % per material 1-4)]]</f>
        <v>0</v>
      </c>
      <c r="F416" s="21"/>
      <c r="G416" s="21"/>
      <c r="H416" s="21"/>
      <c r="I416" s="22"/>
      <c r="J416" s="19"/>
      <c r="K416" s="19"/>
      <c r="L416" s="20">
        <f>Table14[[#This Row],[Net Weight of 1 piece in kg]]*Table14[[#This Row],[Material 1 share of total (combined total of all materials shall equal 100%)]]</f>
        <v>0</v>
      </c>
      <c r="M416" s="81"/>
      <c r="N416" s="20">
        <f>(Table14[[#This Row],[Weight Material 1 in kg]]+(Table14[[#This Row],[Weight Material 1 in kg]]*Table14[[#This Row],[How much of material 1 is wasted in production? State in % of Material 1]]))*Table14[[#This Row],[Emission Factor Material 1 in kg CO2-eq/kg]]</f>
        <v>0</v>
      </c>
      <c r="O416" s="21"/>
      <c r="P416" s="21"/>
      <c r="Q416" s="21"/>
      <c r="R416" s="22"/>
      <c r="S416" s="19"/>
      <c r="T416" s="19"/>
      <c r="U416" s="20">
        <f>Table14[[#This Row],[Net Weight of 1 piece in kg]]*O416</f>
        <v>0</v>
      </c>
      <c r="V416" s="81"/>
      <c r="W416" s="20">
        <f>(Table14[[#This Row],[Weight of Material 2 in kg]]*Table14[[#This Row],[How much of material 2 is wasted in production? State in % of Material 2]]+Table14[[#This Row],[Weight of Material 2 in kg]])*Table14[[#This Row],[Emission Factor Material 2 kg CO2-eq/kg]]</f>
        <v>0</v>
      </c>
      <c r="X416" s="23"/>
      <c r="Y416" s="23"/>
      <c r="Z416" s="23"/>
      <c r="AA416" s="22"/>
      <c r="AB416" s="19"/>
      <c r="AC416" s="19"/>
      <c r="AD416" s="20">
        <f>Table14[[#This Row],[Net Weight of 1 piece in kg]]*X416</f>
        <v>0</v>
      </c>
      <c r="AE416" s="81"/>
      <c r="AF416" s="20">
        <f>(Table14[[#This Row],[Weight of Material 3 in kg]]*Table14[[#This Row],[How much of material 3 is wasted in production? State in % of Material 3]]+Table14[[#This Row],[Weight of Material 3 in kg]])*Table14[[#This Row],[Emission Factor Material 3 in kg CO2-eq/kg]]</f>
        <v>0</v>
      </c>
      <c r="AG416" s="23"/>
      <c r="AH416" s="23"/>
      <c r="AI416" s="23"/>
      <c r="AJ416" s="22"/>
      <c r="AK416" s="19"/>
      <c r="AL416" s="19"/>
      <c r="AM416" s="20">
        <f>Table14[[#This Row],[Net Weight of 1 piece in kg]]*Table14[[#This Row],[Material 4 share of total (combined total of all materials shall equal 100%)]]</f>
        <v>0</v>
      </c>
      <c r="AN416" s="81"/>
      <c r="AO416" s="20">
        <f>(Table14[[#This Row],[Weight of Material 4 in kg]]*Table14[[#This Row],[How much of material 4 is wasted in production? State in % of Material 4]]+Table14[[#This Row],[Weight of Material 4 in kg]])*Table14[[#This Row],[Emission Factor Secondary Material 4 in kg CO2-eq/kg]]</f>
        <v>0</v>
      </c>
      <c r="AP416" s="20">
        <f>Table14[[#This Row],[Emissios Material 1 in kg CO2-eq/pc]]+Table14[[#This Row],[emissions Material 2 in kg CO2-eq/pc]]+Table14[[#This Row],[Emisison of Material 3 in kg CO2-eq/pc]]+Table14[[#This Row],[Emissions of Material 4 in kg CO2-eq/pc]]</f>
        <v>0</v>
      </c>
      <c r="AQ416" s="19"/>
      <c r="AR416" s="19"/>
      <c r="AS416" s="24">
        <f>Table14[[#This Row],[Option 1 Processing: electricity consumption per piece in kwh]]+Table14[[#This Row],[Option 1 Processing: additional prodcution process electricity consumption per piece in kwh]]</f>
        <v>0</v>
      </c>
      <c r="AT416" s="40"/>
      <c r="AU416" s="19"/>
      <c r="AV416" s="41">
        <f>IF(Table14[[#This Row],[Option 2 Processing: Hourly eletricity consumption of process]]="",0,Table14[[#This Row],[Option 2 Processing: Hourly eletricity consumption of process]]/Table14[[#This Row],[Option 2: Pieces per hour]])</f>
        <v>0</v>
      </c>
      <c r="AW416" s="19"/>
      <c r="AX416" s="63"/>
      <c r="AY416" s="19"/>
      <c r="AZ416" s="41">
        <f>(Table14[[#This Row],[Option 1: Total electricity consumption in kwh per piece]]+AV416)*AW416</f>
        <v>0</v>
      </c>
      <c r="BA416" s="42"/>
      <c r="BB416" s="40"/>
      <c r="BC416" s="40"/>
      <c r="BD416" s="23"/>
      <c r="BE416" s="47">
        <f t="shared" si="14"/>
        <v>0</v>
      </c>
      <c r="BF416" s="20" t="e">
        <f t="shared" si="15"/>
        <v>#DIV/0!</v>
      </c>
    </row>
    <row r="417" spans="1:58" x14ac:dyDescent="0.35">
      <c r="A417" s="19"/>
      <c r="B417" s="19"/>
      <c r="C417" s="19"/>
      <c r="D41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7" s="20">
        <f>Table14[[#This Row],[Net Weight of 1 piece in kg]]+Table14[[#This Row],[Waste in kg per piece (please see waste % per material 1-4)]]</f>
        <v>0</v>
      </c>
      <c r="F417" s="21"/>
      <c r="G417" s="21"/>
      <c r="H417" s="21"/>
      <c r="I417" s="22"/>
      <c r="J417" s="19"/>
      <c r="K417" s="19"/>
      <c r="L417" s="20">
        <f>Table14[[#This Row],[Net Weight of 1 piece in kg]]*Table14[[#This Row],[Material 1 share of total (combined total of all materials shall equal 100%)]]</f>
        <v>0</v>
      </c>
      <c r="M417" s="81"/>
      <c r="N417" s="20">
        <f>(Table14[[#This Row],[Weight Material 1 in kg]]+(Table14[[#This Row],[Weight Material 1 in kg]]*Table14[[#This Row],[How much of material 1 is wasted in production? State in % of Material 1]]))*Table14[[#This Row],[Emission Factor Material 1 in kg CO2-eq/kg]]</f>
        <v>0</v>
      </c>
      <c r="O417" s="21"/>
      <c r="P417" s="21"/>
      <c r="Q417" s="21"/>
      <c r="R417" s="22"/>
      <c r="S417" s="19"/>
      <c r="T417" s="19"/>
      <c r="U417" s="20">
        <f>Table14[[#This Row],[Net Weight of 1 piece in kg]]*O417</f>
        <v>0</v>
      </c>
      <c r="V417" s="81"/>
      <c r="W417" s="20">
        <f>(Table14[[#This Row],[Weight of Material 2 in kg]]*Table14[[#This Row],[How much of material 2 is wasted in production? State in % of Material 2]]+Table14[[#This Row],[Weight of Material 2 in kg]])*Table14[[#This Row],[Emission Factor Material 2 kg CO2-eq/kg]]</f>
        <v>0</v>
      </c>
      <c r="X417" s="23"/>
      <c r="Y417" s="23"/>
      <c r="Z417" s="23"/>
      <c r="AA417" s="22"/>
      <c r="AB417" s="19"/>
      <c r="AC417" s="19"/>
      <c r="AD417" s="20">
        <f>Table14[[#This Row],[Net Weight of 1 piece in kg]]*X417</f>
        <v>0</v>
      </c>
      <c r="AE417" s="81"/>
      <c r="AF417" s="20">
        <f>(Table14[[#This Row],[Weight of Material 3 in kg]]*Table14[[#This Row],[How much of material 3 is wasted in production? State in % of Material 3]]+Table14[[#This Row],[Weight of Material 3 in kg]])*Table14[[#This Row],[Emission Factor Material 3 in kg CO2-eq/kg]]</f>
        <v>0</v>
      </c>
      <c r="AG417" s="23"/>
      <c r="AH417" s="23"/>
      <c r="AI417" s="23"/>
      <c r="AJ417" s="22"/>
      <c r="AK417" s="19"/>
      <c r="AL417" s="19"/>
      <c r="AM417" s="20">
        <f>Table14[[#This Row],[Net Weight of 1 piece in kg]]*Table14[[#This Row],[Material 4 share of total (combined total of all materials shall equal 100%)]]</f>
        <v>0</v>
      </c>
      <c r="AN417" s="81"/>
      <c r="AO417" s="20">
        <f>(Table14[[#This Row],[Weight of Material 4 in kg]]*Table14[[#This Row],[How much of material 4 is wasted in production? State in % of Material 4]]+Table14[[#This Row],[Weight of Material 4 in kg]])*Table14[[#This Row],[Emission Factor Secondary Material 4 in kg CO2-eq/kg]]</f>
        <v>0</v>
      </c>
      <c r="AP417" s="20">
        <f>Table14[[#This Row],[Emissios Material 1 in kg CO2-eq/pc]]+Table14[[#This Row],[emissions Material 2 in kg CO2-eq/pc]]+Table14[[#This Row],[Emisison of Material 3 in kg CO2-eq/pc]]+Table14[[#This Row],[Emissions of Material 4 in kg CO2-eq/pc]]</f>
        <v>0</v>
      </c>
      <c r="AQ417" s="19"/>
      <c r="AR417" s="19"/>
      <c r="AS417" s="24">
        <f>Table14[[#This Row],[Option 1 Processing: electricity consumption per piece in kwh]]+Table14[[#This Row],[Option 1 Processing: additional prodcution process electricity consumption per piece in kwh]]</f>
        <v>0</v>
      </c>
      <c r="AT417" s="40"/>
      <c r="AU417" s="19"/>
      <c r="AV417" s="41">
        <f>IF(Table14[[#This Row],[Option 2 Processing: Hourly eletricity consumption of process]]="",0,Table14[[#This Row],[Option 2 Processing: Hourly eletricity consumption of process]]/Table14[[#This Row],[Option 2: Pieces per hour]])</f>
        <v>0</v>
      </c>
      <c r="AW417" s="19"/>
      <c r="AX417" s="63"/>
      <c r="AY417" s="19"/>
      <c r="AZ417" s="41">
        <f>(Table14[[#This Row],[Option 1: Total electricity consumption in kwh per piece]]+AV417)*AW417</f>
        <v>0</v>
      </c>
      <c r="BA417" s="42"/>
      <c r="BB417" s="40"/>
      <c r="BC417" s="40"/>
      <c r="BD417" s="23"/>
      <c r="BE417" s="47">
        <f t="shared" si="14"/>
        <v>0</v>
      </c>
      <c r="BF417" s="20" t="e">
        <f t="shared" si="15"/>
        <v>#DIV/0!</v>
      </c>
    </row>
    <row r="418" spans="1:58" x14ac:dyDescent="0.35">
      <c r="A418" s="19"/>
      <c r="B418" s="19"/>
      <c r="C418" s="19"/>
      <c r="D41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8" s="20">
        <f>Table14[[#This Row],[Net Weight of 1 piece in kg]]+Table14[[#This Row],[Waste in kg per piece (please see waste % per material 1-4)]]</f>
        <v>0</v>
      </c>
      <c r="F418" s="21"/>
      <c r="G418" s="21"/>
      <c r="H418" s="21"/>
      <c r="I418" s="22"/>
      <c r="J418" s="19"/>
      <c r="K418" s="19"/>
      <c r="L418" s="20">
        <f>Table14[[#This Row],[Net Weight of 1 piece in kg]]*Table14[[#This Row],[Material 1 share of total (combined total of all materials shall equal 100%)]]</f>
        <v>0</v>
      </c>
      <c r="M418" s="81"/>
      <c r="N418" s="20">
        <f>(Table14[[#This Row],[Weight Material 1 in kg]]+(Table14[[#This Row],[Weight Material 1 in kg]]*Table14[[#This Row],[How much of material 1 is wasted in production? State in % of Material 1]]))*Table14[[#This Row],[Emission Factor Material 1 in kg CO2-eq/kg]]</f>
        <v>0</v>
      </c>
      <c r="O418" s="21"/>
      <c r="P418" s="21"/>
      <c r="Q418" s="21"/>
      <c r="R418" s="22"/>
      <c r="S418" s="19"/>
      <c r="T418" s="19"/>
      <c r="U418" s="20">
        <f>Table14[[#This Row],[Net Weight of 1 piece in kg]]*O418</f>
        <v>0</v>
      </c>
      <c r="V418" s="81"/>
      <c r="W418" s="20">
        <f>(Table14[[#This Row],[Weight of Material 2 in kg]]*Table14[[#This Row],[How much of material 2 is wasted in production? State in % of Material 2]]+Table14[[#This Row],[Weight of Material 2 in kg]])*Table14[[#This Row],[Emission Factor Material 2 kg CO2-eq/kg]]</f>
        <v>0</v>
      </c>
      <c r="X418" s="23"/>
      <c r="Y418" s="23"/>
      <c r="Z418" s="23"/>
      <c r="AA418" s="22"/>
      <c r="AB418" s="19"/>
      <c r="AC418" s="19"/>
      <c r="AD418" s="20">
        <f>Table14[[#This Row],[Net Weight of 1 piece in kg]]*X418</f>
        <v>0</v>
      </c>
      <c r="AE418" s="81"/>
      <c r="AF418" s="20">
        <f>(Table14[[#This Row],[Weight of Material 3 in kg]]*Table14[[#This Row],[How much of material 3 is wasted in production? State in % of Material 3]]+Table14[[#This Row],[Weight of Material 3 in kg]])*Table14[[#This Row],[Emission Factor Material 3 in kg CO2-eq/kg]]</f>
        <v>0</v>
      </c>
      <c r="AG418" s="23"/>
      <c r="AH418" s="23"/>
      <c r="AI418" s="23"/>
      <c r="AJ418" s="22"/>
      <c r="AK418" s="19"/>
      <c r="AL418" s="19"/>
      <c r="AM418" s="20">
        <f>Table14[[#This Row],[Net Weight of 1 piece in kg]]*Table14[[#This Row],[Material 4 share of total (combined total of all materials shall equal 100%)]]</f>
        <v>0</v>
      </c>
      <c r="AN418" s="81"/>
      <c r="AO418" s="20">
        <f>(Table14[[#This Row],[Weight of Material 4 in kg]]*Table14[[#This Row],[How much of material 4 is wasted in production? State in % of Material 4]]+Table14[[#This Row],[Weight of Material 4 in kg]])*Table14[[#This Row],[Emission Factor Secondary Material 4 in kg CO2-eq/kg]]</f>
        <v>0</v>
      </c>
      <c r="AP418" s="20">
        <f>Table14[[#This Row],[Emissios Material 1 in kg CO2-eq/pc]]+Table14[[#This Row],[emissions Material 2 in kg CO2-eq/pc]]+Table14[[#This Row],[Emisison of Material 3 in kg CO2-eq/pc]]+Table14[[#This Row],[Emissions of Material 4 in kg CO2-eq/pc]]</f>
        <v>0</v>
      </c>
      <c r="AQ418" s="19"/>
      <c r="AR418" s="19"/>
      <c r="AS418" s="24">
        <f>Table14[[#This Row],[Option 1 Processing: electricity consumption per piece in kwh]]+Table14[[#This Row],[Option 1 Processing: additional prodcution process electricity consumption per piece in kwh]]</f>
        <v>0</v>
      </c>
      <c r="AT418" s="40"/>
      <c r="AU418" s="19"/>
      <c r="AV418" s="41">
        <f>IF(Table14[[#This Row],[Option 2 Processing: Hourly eletricity consumption of process]]="",0,Table14[[#This Row],[Option 2 Processing: Hourly eletricity consumption of process]]/Table14[[#This Row],[Option 2: Pieces per hour]])</f>
        <v>0</v>
      </c>
      <c r="AW418" s="19"/>
      <c r="AX418" s="63"/>
      <c r="AY418" s="19"/>
      <c r="AZ418" s="41">
        <f>(Table14[[#This Row],[Option 1: Total electricity consumption in kwh per piece]]+AV418)*AW418</f>
        <v>0</v>
      </c>
      <c r="BA418" s="42"/>
      <c r="BB418" s="40"/>
      <c r="BC418" s="40"/>
      <c r="BD418" s="23"/>
      <c r="BE418" s="47">
        <f t="shared" si="14"/>
        <v>0</v>
      </c>
      <c r="BF418" s="20" t="e">
        <f t="shared" si="15"/>
        <v>#DIV/0!</v>
      </c>
    </row>
    <row r="419" spans="1:58" x14ac:dyDescent="0.35">
      <c r="A419" s="19"/>
      <c r="B419" s="19"/>
      <c r="C419" s="19"/>
      <c r="D41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9" s="20">
        <f>Table14[[#This Row],[Net Weight of 1 piece in kg]]+Table14[[#This Row],[Waste in kg per piece (please see waste % per material 1-4)]]</f>
        <v>0</v>
      </c>
      <c r="F419" s="21"/>
      <c r="G419" s="21"/>
      <c r="H419" s="21"/>
      <c r="I419" s="22"/>
      <c r="J419" s="19"/>
      <c r="K419" s="19"/>
      <c r="L419" s="20">
        <f>Table14[[#This Row],[Net Weight of 1 piece in kg]]*Table14[[#This Row],[Material 1 share of total (combined total of all materials shall equal 100%)]]</f>
        <v>0</v>
      </c>
      <c r="M419" s="81"/>
      <c r="N419" s="20">
        <f>(Table14[[#This Row],[Weight Material 1 in kg]]+(Table14[[#This Row],[Weight Material 1 in kg]]*Table14[[#This Row],[How much of material 1 is wasted in production? State in % of Material 1]]))*Table14[[#This Row],[Emission Factor Material 1 in kg CO2-eq/kg]]</f>
        <v>0</v>
      </c>
      <c r="O419" s="21"/>
      <c r="P419" s="21"/>
      <c r="Q419" s="21"/>
      <c r="R419" s="22"/>
      <c r="S419" s="19"/>
      <c r="T419" s="19"/>
      <c r="U419" s="20">
        <f>Table14[[#This Row],[Net Weight of 1 piece in kg]]*O419</f>
        <v>0</v>
      </c>
      <c r="V419" s="81"/>
      <c r="W419" s="20">
        <f>(Table14[[#This Row],[Weight of Material 2 in kg]]*Table14[[#This Row],[How much of material 2 is wasted in production? State in % of Material 2]]+Table14[[#This Row],[Weight of Material 2 in kg]])*Table14[[#This Row],[Emission Factor Material 2 kg CO2-eq/kg]]</f>
        <v>0</v>
      </c>
      <c r="X419" s="23"/>
      <c r="Y419" s="23"/>
      <c r="Z419" s="23"/>
      <c r="AA419" s="22"/>
      <c r="AB419" s="19"/>
      <c r="AC419" s="19"/>
      <c r="AD419" s="20">
        <f>Table14[[#This Row],[Net Weight of 1 piece in kg]]*X419</f>
        <v>0</v>
      </c>
      <c r="AE419" s="81"/>
      <c r="AF419" s="20">
        <f>(Table14[[#This Row],[Weight of Material 3 in kg]]*Table14[[#This Row],[How much of material 3 is wasted in production? State in % of Material 3]]+Table14[[#This Row],[Weight of Material 3 in kg]])*Table14[[#This Row],[Emission Factor Material 3 in kg CO2-eq/kg]]</f>
        <v>0</v>
      </c>
      <c r="AG419" s="23"/>
      <c r="AH419" s="23"/>
      <c r="AI419" s="23"/>
      <c r="AJ419" s="22"/>
      <c r="AK419" s="19"/>
      <c r="AL419" s="19"/>
      <c r="AM419" s="20">
        <f>Table14[[#This Row],[Net Weight of 1 piece in kg]]*Table14[[#This Row],[Material 4 share of total (combined total of all materials shall equal 100%)]]</f>
        <v>0</v>
      </c>
      <c r="AN419" s="81"/>
      <c r="AO419" s="20">
        <f>(Table14[[#This Row],[Weight of Material 4 in kg]]*Table14[[#This Row],[How much of material 4 is wasted in production? State in % of Material 4]]+Table14[[#This Row],[Weight of Material 4 in kg]])*Table14[[#This Row],[Emission Factor Secondary Material 4 in kg CO2-eq/kg]]</f>
        <v>0</v>
      </c>
      <c r="AP419" s="20">
        <f>Table14[[#This Row],[Emissios Material 1 in kg CO2-eq/pc]]+Table14[[#This Row],[emissions Material 2 in kg CO2-eq/pc]]+Table14[[#This Row],[Emisison of Material 3 in kg CO2-eq/pc]]+Table14[[#This Row],[Emissions of Material 4 in kg CO2-eq/pc]]</f>
        <v>0</v>
      </c>
      <c r="AQ419" s="19"/>
      <c r="AR419" s="19"/>
      <c r="AS419" s="24">
        <f>Table14[[#This Row],[Option 1 Processing: electricity consumption per piece in kwh]]+Table14[[#This Row],[Option 1 Processing: additional prodcution process electricity consumption per piece in kwh]]</f>
        <v>0</v>
      </c>
      <c r="AT419" s="40"/>
      <c r="AU419" s="19"/>
      <c r="AV419" s="41">
        <f>IF(Table14[[#This Row],[Option 2 Processing: Hourly eletricity consumption of process]]="",0,Table14[[#This Row],[Option 2 Processing: Hourly eletricity consumption of process]]/Table14[[#This Row],[Option 2: Pieces per hour]])</f>
        <v>0</v>
      </c>
      <c r="AW419" s="19"/>
      <c r="AX419" s="63"/>
      <c r="AY419" s="19"/>
      <c r="AZ419" s="41">
        <f>(Table14[[#This Row],[Option 1: Total electricity consumption in kwh per piece]]+AV419)*AW419</f>
        <v>0</v>
      </c>
      <c r="BA419" s="42"/>
      <c r="BB419" s="40"/>
      <c r="BC419" s="40"/>
      <c r="BD419" s="23"/>
      <c r="BE419" s="47">
        <f t="shared" si="14"/>
        <v>0</v>
      </c>
      <c r="BF419" s="20" t="e">
        <f t="shared" si="15"/>
        <v>#DIV/0!</v>
      </c>
    </row>
    <row r="420" spans="1:58" x14ac:dyDescent="0.35">
      <c r="A420" s="19"/>
      <c r="B420" s="19"/>
      <c r="C420" s="19"/>
      <c r="D42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0" s="20">
        <f>Table14[[#This Row],[Net Weight of 1 piece in kg]]+Table14[[#This Row],[Waste in kg per piece (please see waste % per material 1-4)]]</f>
        <v>0</v>
      </c>
      <c r="F420" s="21"/>
      <c r="G420" s="21"/>
      <c r="H420" s="21"/>
      <c r="I420" s="22"/>
      <c r="J420" s="19"/>
      <c r="K420" s="19"/>
      <c r="L420" s="20">
        <f>Table14[[#This Row],[Net Weight of 1 piece in kg]]*Table14[[#This Row],[Material 1 share of total (combined total of all materials shall equal 100%)]]</f>
        <v>0</v>
      </c>
      <c r="M420" s="81"/>
      <c r="N420" s="20">
        <f>(Table14[[#This Row],[Weight Material 1 in kg]]+(Table14[[#This Row],[Weight Material 1 in kg]]*Table14[[#This Row],[How much of material 1 is wasted in production? State in % of Material 1]]))*Table14[[#This Row],[Emission Factor Material 1 in kg CO2-eq/kg]]</f>
        <v>0</v>
      </c>
      <c r="O420" s="21"/>
      <c r="P420" s="21"/>
      <c r="Q420" s="21"/>
      <c r="R420" s="22"/>
      <c r="S420" s="19"/>
      <c r="T420" s="19"/>
      <c r="U420" s="20">
        <f>Table14[[#This Row],[Net Weight of 1 piece in kg]]*O420</f>
        <v>0</v>
      </c>
      <c r="V420" s="81"/>
      <c r="W420" s="20">
        <f>(Table14[[#This Row],[Weight of Material 2 in kg]]*Table14[[#This Row],[How much of material 2 is wasted in production? State in % of Material 2]]+Table14[[#This Row],[Weight of Material 2 in kg]])*Table14[[#This Row],[Emission Factor Material 2 kg CO2-eq/kg]]</f>
        <v>0</v>
      </c>
      <c r="X420" s="23"/>
      <c r="Y420" s="23"/>
      <c r="Z420" s="23"/>
      <c r="AA420" s="22"/>
      <c r="AB420" s="19"/>
      <c r="AC420" s="19"/>
      <c r="AD420" s="20">
        <f>Table14[[#This Row],[Net Weight of 1 piece in kg]]*X420</f>
        <v>0</v>
      </c>
      <c r="AE420" s="81"/>
      <c r="AF420" s="20">
        <f>(Table14[[#This Row],[Weight of Material 3 in kg]]*Table14[[#This Row],[How much of material 3 is wasted in production? State in % of Material 3]]+Table14[[#This Row],[Weight of Material 3 in kg]])*Table14[[#This Row],[Emission Factor Material 3 in kg CO2-eq/kg]]</f>
        <v>0</v>
      </c>
      <c r="AG420" s="23"/>
      <c r="AH420" s="23"/>
      <c r="AI420" s="23"/>
      <c r="AJ420" s="22"/>
      <c r="AK420" s="19"/>
      <c r="AL420" s="19"/>
      <c r="AM420" s="20">
        <f>Table14[[#This Row],[Net Weight of 1 piece in kg]]*Table14[[#This Row],[Material 4 share of total (combined total of all materials shall equal 100%)]]</f>
        <v>0</v>
      </c>
      <c r="AN420" s="81"/>
      <c r="AO420" s="20">
        <f>(Table14[[#This Row],[Weight of Material 4 in kg]]*Table14[[#This Row],[How much of material 4 is wasted in production? State in % of Material 4]]+Table14[[#This Row],[Weight of Material 4 in kg]])*Table14[[#This Row],[Emission Factor Secondary Material 4 in kg CO2-eq/kg]]</f>
        <v>0</v>
      </c>
      <c r="AP420" s="20">
        <f>Table14[[#This Row],[Emissios Material 1 in kg CO2-eq/pc]]+Table14[[#This Row],[emissions Material 2 in kg CO2-eq/pc]]+Table14[[#This Row],[Emisison of Material 3 in kg CO2-eq/pc]]+Table14[[#This Row],[Emissions of Material 4 in kg CO2-eq/pc]]</f>
        <v>0</v>
      </c>
      <c r="AQ420" s="19"/>
      <c r="AR420" s="19"/>
      <c r="AS420" s="24">
        <f>Table14[[#This Row],[Option 1 Processing: electricity consumption per piece in kwh]]+Table14[[#This Row],[Option 1 Processing: additional prodcution process electricity consumption per piece in kwh]]</f>
        <v>0</v>
      </c>
      <c r="AT420" s="40"/>
      <c r="AU420" s="19"/>
      <c r="AV420" s="41">
        <f>IF(Table14[[#This Row],[Option 2 Processing: Hourly eletricity consumption of process]]="",0,Table14[[#This Row],[Option 2 Processing: Hourly eletricity consumption of process]]/Table14[[#This Row],[Option 2: Pieces per hour]])</f>
        <v>0</v>
      </c>
      <c r="AW420" s="19"/>
      <c r="AX420" s="63"/>
      <c r="AY420" s="19"/>
      <c r="AZ420" s="41">
        <f>(Table14[[#This Row],[Option 1: Total electricity consumption in kwh per piece]]+AV420)*AW420</f>
        <v>0</v>
      </c>
      <c r="BA420" s="42"/>
      <c r="BB420" s="40"/>
      <c r="BC420" s="40"/>
      <c r="BD420" s="23"/>
      <c r="BE420" s="47">
        <f t="shared" si="14"/>
        <v>0</v>
      </c>
      <c r="BF420" s="20" t="e">
        <f t="shared" si="15"/>
        <v>#DIV/0!</v>
      </c>
    </row>
    <row r="421" spans="1:58" x14ac:dyDescent="0.35">
      <c r="A421" s="19"/>
      <c r="B421" s="19"/>
      <c r="C421" s="19"/>
      <c r="D42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1" s="20">
        <f>Table14[[#This Row],[Net Weight of 1 piece in kg]]+Table14[[#This Row],[Waste in kg per piece (please see waste % per material 1-4)]]</f>
        <v>0</v>
      </c>
      <c r="F421" s="21"/>
      <c r="G421" s="21"/>
      <c r="H421" s="21"/>
      <c r="I421" s="22"/>
      <c r="J421" s="19"/>
      <c r="K421" s="19"/>
      <c r="L421" s="20">
        <f>Table14[[#This Row],[Net Weight of 1 piece in kg]]*Table14[[#This Row],[Material 1 share of total (combined total of all materials shall equal 100%)]]</f>
        <v>0</v>
      </c>
      <c r="M421" s="81"/>
      <c r="N421" s="20">
        <f>(Table14[[#This Row],[Weight Material 1 in kg]]+(Table14[[#This Row],[Weight Material 1 in kg]]*Table14[[#This Row],[How much of material 1 is wasted in production? State in % of Material 1]]))*Table14[[#This Row],[Emission Factor Material 1 in kg CO2-eq/kg]]</f>
        <v>0</v>
      </c>
      <c r="O421" s="21"/>
      <c r="P421" s="21"/>
      <c r="Q421" s="21"/>
      <c r="R421" s="22"/>
      <c r="S421" s="19"/>
      <c r="T421" s="19"/>
      <c r="U421" s="20">
        <f>Table14[[#This Row],[Net Weight of 1 piece in kg]]*O421</f>
        <v>0</v>
      </c>
      <c r="V421" s="81"/>
      <c r="W421" s="20">
        <f>(Table14[[#This Row],[Weight of Material 2 in kg]]*Table14[[#This Row],[How much of material 2 is wasted in production? State in % of Material 2]]+Table14[[#This Row],[Weight of Material 2 in kg]])*Table14[[#This Row],[Emission Factor Material 2 kg CO2-eq/kg]]</f>
        <v>0</v>
      </c>
      <c r="X421" s="23"/>
      <c r="Y421" s="23"/>
      <c r="Z421" s="23"/>
      <c r="AA421" s="22"/>
      <c r="AB421" s="19"/>
      <c r="AC421" s="19"/>
      <c r="AD421" s="20">
        <f>Table14[[#This Row],[Net Weight of 1 piece in kg]]*X421</f>
        <v>0</v>
      </c>
      <c r="AE421" s="81"/>
      <c r="AF421" s="20">
        <f>(Table14[[#This Row],[Weight of Material 3 in kg]]*Table14[[#This Row],[How much of material 3 is wasted in production? State in % of Material 3]]+Table14[[#This Row],[Weight of Material 3 in kg]])*Table14[[#This Row],[Emission Factor Material 3 in kg CO2-eq/kg]]</f>
        <v>0</v>
      </c>
      <c r="AG421" s="23"/>
      <c r="AH421" s="23"/>
      <c r="AI421" s="23"/>
      <c r="AJ421" s="22"/>
      <c r="AK421" s="19"/>
      <c r="AL421" s="19"/>
      <c r="AM421" s="20">
        <f>Table14[[#This Row],[Net Weight of 1 piece in kg]]*Table14[[#This Row],[Material 4 share of total (combined total of all materials shall equal 100%)]]</f>
        <v>0</v>
      </c>
      <c r="AN421" s="81"/>
      <c r="AO421" s="20">
        <f>(Table14[[#This Row],[Weight of Material 4 in kg]]*Table14[[#This Row],[How much of material 4 is wasted in production? State in % of Material 4]]+Table14[[#This Row],[Weight of Material 4 in kg]])*Table14[[#This Row],[Emission Factor Secondary Material 4 in kg CO2-eq/kg]]</f>
        <v>0</v>
      </c>
      <c r="AP421" s="20">
        <f>Table14[[#This Row],[Emissios Material 1 in kg CO2-eq/pc]]+Table14[[#This Row],[emissions Material 2 in kg CO2-eq/pc]]+Table14[[#This Row],[Emisison of Material 3 in kg CO2-eq/pc]]+Table14[[#This Row],[Emissions of Material 4 in kg CO2-eq/pc]]</f>
        <v>0</v>
      </c>
      <c r="AQ421" s="19"/>
      <c r="AR421" s="19"/>
      <c r="AS421" s="24">
        <f>Table14[[#This Row],[Option 1 Processing: electricity consumption per piece in kwh]]+Table14[[#This Row],[Option 1 Processing: additional prodcution process electricity consumption per piece in kwh]]</f>
        <v>0</v>
      </c>
      <c r="AT421" s="40"/>
      <c r="AU421" s="19"/>
      <c r="AV421" s="41">
        <f>IF(Table14[[#This Row],[Option 2 Processing: Hourly eletricity consumption of process]]="",0,Table14[[#This Row],[Option 2 Processing: Hourly eletricity consumption of process]]/Table14[[#This Row],[Option 2: Pieces per hour]])</f>
        <v>0</v>
      </c>
      <c r="AW421" s="19"/>
      <c r="AX421" s="63"/>
      <c r="AY421" s="19"/>
      <c r="AZ421" s="41">
        <f>(Table14[[#This Row],[Option 1: Total electricity consumption in kwh per piece]]+AV421)*AW421</f>
        <v>0</v>
      </c>
      <c r="BA421" s="42"/>
      <c r="BB421" s="40"/>
      <c r="BC421" s="40"/>
      <c r="BD421" s="23"/>
      <c r="BE421" s="47">
        <f t="shared" si="14"/>
        <v>0</v>
      </c>
      <c r="BF421" s="20" t="e">
        <f t="shared" si="15"/>
        <v>#DIV/0!</v>
      </c>
    </row>
    <row r="422" spans="1:58" x14ac:dyDescent="0.35">
      <c r="A422" s="19"/>
      <c r="B422" s="19"/>
      <c r="C422" s="19"/>
      <c r="D42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2" s="20">
        <f>Table14[[#This Row],[Net Weight of 1 piece in kg]]+Table14[[#This Row],[Waste in kg per piece (please see waste % per material 1-4)]]</f>
        <v>0</v>
      </c>
      <c r="F422" s="21"/>
      <c r="G422" s="21"/>
      <c r="H422" s="21"/>
      <c r="I422" s="22"/>
      <c r="J422" s="19"/>
      <c r="K422" s="19"/>
      <c r="L422" s="20">
        <f>Table14[[#This Row],[Net Weight of 1 piece in kg]]*Table14[[#This Row],[Material 1 share of total (combined total of all materials shall equal 100%)]]</f>
        <v>0</v>
      </c>
      <c r="M422" s="81"/>
      <c r="N422" s="20">
        <f>(Table14[[#This Row],[Weight Material 1 in kg]]+(Table14[[#This Row],[Weight Material 1 in kg]]*Table14[[#This Row],[How much of material 1 is wasted in production? State in % of Material 1]]))*Table14[[#This Row],[Emission Factor Material 1 in kg CO2-eq/kg]]</f>
        <v>0</v>
      </c>
      <c r="O422" s="21"/>
      <c r="P422" s="21"/>
      <c r="Q422" s="21"/>
      <c r="R422" s="22"/>
      <c r="S422" s="19"/>
      <c r="T422" s="19"/>
      <c r="U422" s="20">
        <f>Table14[[#This Row],[Net Weight of 1 piece in kg]]*O422</f>
        <v>0</v>
      </c>
      <c r="V422" s="81"/>
      <c r="W422" s="20">
        <f>(Table14[[#This Row],[Weight of Material 2 in kg]]*Table14[[#This Row],[How much of material 2 is wasted in production? State in % of Material 2]]+Table14[[#This Row],[Weight of Material 2 in kg]])*Table14[[#This Row],[Emission Factor Material 2 kg CO2-eq/kg]]</f>
        <v>0</v>
      </c>
      <c r="X422" s="23"/>
      <c r="Y422" s="23"/>
      <c r="Z422" s="23"/>
      <c r="AA422" s="22"/>
      <c r="AB422" s="19"/>
      <c r="AC422" s="19"/>
      <c r="AD422" s="20">
        <f>Table14[[#This Row],[Net Weight of 1 piece in kg]]*X422</f>
        <v>0</v>
      </c>
      <c r="AE422" s="81"/>
      <c r="AF422" s="20">
        <f>(Table14[[#This Row],[Weight of Material 3 in kg]]*Table14[[#This Row],[How much of material 3 is wasted in production? State in % of Material 3]]+Table14[[#This Row],[Weight of Material 3 in kg]])*Table14[[#This Row],[Emission Factor Material 3 in kg CO2-eq/kg]]</f>
        <v>0</v>
      </c>
      <c r="AG422" s="23"/>
      <c r="AH422" s="23"/>
      <c r="AI422" s="23"/>
      <c r="AJ422" s="22"/>
      <c r="AK422" s="19"/>
      <c r="AL422" s="19"/>
      <c r="AM422" s="20">
        <f>Table14[[#This Row],[Net Weight of 1 piece in kg]]*Table14[[#This Row],[Material 4 share of total (combined total of all materials shall equal 100%)]]</f>
        <v>0</v>
      </c>
      <c r="AN422" s="81"/>
      <c r="AO422" s="20">
        <f>(Table14[[#This Row],[Weight of Material 4 in kg]]*Table14[[#This Row],[How much of material 4 is wasted in production? State in % of Material 4]]+Table14[[#This Row],[Weight of Material 4 in kg]])*Table14[[#This Row],[Emission Factor Secondary Material 4 in kg CO2-eq/kg]]</f>
        <v>0</v>
      </c>
      <c r="AP422" s="20">
        <f>Table14[[#This Row],[Emissios Material 1 in kg CO2-eq/pc]]+Table14[[#This Row],[emissions Material 2 in kg CO2-eq/pc]]+Table14[[#This Row],[Emisison of Material 3 in kg CO2-eq/pc]]+Table14[[#This Row],[Emissions of Material 4 in kg CO2-eq/pc]]</f>
        <v>0</v>
      </c>
      <c r="AQ422" s="19"/>
      <c r="AR422" s="19"/>
      <c r="AS422" s="24">
        <f>Table14[[#This Row],[Option 1 Processing: electricity consumption per piece in kwh]]+Table14[[#This Row],[Option 1 Processing: additional prodcution process electricity consumption per piece in kwh]]</f>
        <v>0</v>
      </c>
      <c r="AT422" s="40"/>
      <c r="AU422" s="19"/>
      <c r="AV422" s="41">
        <f>IF(Table14[[#This Row],[Option 2 Processing: Hourly eletricity consumption of process]]="",0,Table14[[#This Row],[Option 2 Processing: Hourly eletricity consumption of process]]/Table14[[#This Row],[Option 2: Pieces per hour]])</f>
        <v>0</v>
      </c>
      <c r="AW422" s="19"/>
      <c r="AX422" s="63"/>
      <c r="AY422" s="19"/>
      <c r="AZ422" s="41">
        <f>(Table14[[#This Row],[Option 1: Total electricity consumption in kwh per piece]]+AV422)*AW422</f>
        <v>0</v>
      </c>
      <c r="BA422" s="42"/>
      <c r="BB422" s="40"/>
      <c r="BC422" s="40"/>
      <c r="BD422" s="23"/>
      <c r="BE422" s="47">
        <f t="shared" si="14"/>
        <v>0</v>
      </c>
      <c r="BF422" s="20" t="e">
        <f t="shared" si="15"/>
        <v>#DIV/0!</v>
      </c>
    </row>
    <row r="423" spans="1:58" x14ac:dyDescent="0.35">
      <c r="A423" s="19"/>
      <c r="B423" s="19"/>
      <c r="C423" s="19"/>
      <c r="D42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3" s="20">
        <f>Table14[[#This Row],[Net Weight of 1 piece in kg]]+Table14[[#This Row],[Waste in kg per piece (please see waste % per material 1-4)]]</f>
        <v>0</v>
      </c>
      <c r="F423" s="21"/>
      <c r="G423" s="21"/>
      <c r="H423" s="21"/>
      <c r="I423" s="22"/>
      <c r="J423" s="19"/>
      <c r="K423" s="19"/>
      <c r="L423" s="20">
        <f>Table14[[#This Row],[Net Weight of 1 piece in kg]]*Table14[[#This Row],[Material 1 share of total (combined total of all materials shall equal 100%)]]</f>
        <v>0</v>
      </c>
      <c r="M423" s="81"/>
      <c r="N423" s="20">
        <f>(Table14[[#This Row],[Weight Material 1 in kg]]+(Table14[[#This Row],[Weight Material 1 in kg]]*Table14[[#This Row],[How much of material 1 is wasted in production? State in % of Material 1]]))*Table14[[#This Row],[Emission Factor Material 1 in kg CO2-eq/kg]]</f>
        <v>0</v>
      </c>
      <c r="O423" s="21"/>
      <c r="P423" s="21"/>
      <c r="Q423" s="21"/>
      <c r="R423" s="22"/>
      <c r="S423" s="19"/>
      <c r="T423" s="19"/>
      <c r="U423" s="20">
        <f>Table14[[#This Row],[Net Weight of 1 piece in kg]]*O423</f>
        <v>0</v>
      </c>
      <c r="V423" s="81"/>
      <c r="W423" s="20">
        <f>(Table14[[#This Row],[Weight of Material 2 in kg]]*Table14[[#This Row],[How much of material 2 is wasted in production? State in % of Material 2]]+Table14[[#This Row],[Weight of Material 2 in kg]])*Table14[[#This Row],[Emission Factor Material 2 kg CO2-eq/kg]]</f>
        <v>0</v>
      </c>
      <c r="X423" s="23"/>
      <c r="Y423" s="23"/>
      <c r="Z423" s="23"/>
      <c r="AA423" s="22"/>
      <c r="AB423" s="19"/>
      <c r="AC423" s="19"/>
      <c r="AD423" s="20">
        <f>Table14[[#This Row],[Net Weight of 1 piece in kg]]*X423</f>
        <v>0</v>
      </c>
      <c r="AE423" s="81"/>
      <c r="AF423" s="20">
        <f>(Table14[[#This Row],[Weight of Material 3 in kg]]*Table14[[#This Row],[How much of material 3 is wasted in production? State in % of Material 3]]+Table14[[#This Row],[Weight of Material 3 in kg]])*Table14[[#This Row],[Emission Factor Material 3 in kg CO2-eq/kg]]</f>
        <v>0</v>
      </c>
      <c r="AG423" s="23"/>
      <c r="AH423" s="23"/>
      <c r="AI423" s="23"/>
      <c r="AJ423" s="22"/>
      <c r="AK423" s="19"/>
      <c r="AL423" s="19"/>
      <c r="AM423" s="20">
        <f>Table14[[#This Row],[Net Weight of 1 piece in kg]]*Table14[[#This Row],[Material 4 share of total (combined total of all materials shall equal 100%)]]</f>
        <v>0</v>
      </c>
      <c r="AN423" s="81"/>
      <c r="AO423" s="20">
        <f>(Table14[[#This Row],[Weight of Material 4 in kg]]*Table14[[#This Row],[How much of material 4 is wasted in production? State in % of Material 4]]+Table14[[#This Row],[Weight of Material 4 in kg]])*Table14[[#This Row],[Emission Factor Secondary Material 4 in kg CO2-eq/kg]]</f>
        <v>0</v>
      </c>
      <c r="AP423" s="20">
        <f>Table14[[#This Row],[Emissios Material 1 in kg CO2-eq/pc]]+Table14[[#This Row],[emissions Material 2 in kg CO2-eq/pc]]+Table14[[#This Row],[Emisison of Material 3 in kg CO2-eq/pc]]+Table14[[#This Row],[Emissions of Material 4 in kg CO2-eq/pc]]</f>
        <v>0</v>
      </c>
      <c r="AQ423" s="19"/>
      <c r="AR423" s="19"/>
      <c r="AS423" s="24">
        <f>Table14[[#This Row],[Option 1 Processing: electricity consumption per piece in kwh]]+Table14[[#This Row],[Option 1 Processing: additional prodcution process electricity consumption per piece in kwh]]</f>
        <v>0</v>
      </c>
      <c r="AT423" s="40"/>
      <c r="AU423" s="19"/>
      <c r="AV423" s="41">
        <f>IF(Table14[[#This Row],[Option 2 Processing: Hourly eletricity consumption of process]]="",0,Table14[[#This Row],[Option 2 Processing: Hourly eletricity consumption of process]]/Table14[[#This Row],[Option 2: Pieces per hour]])</f>
        <v>0</v>
      </c>
      <c r="AW423" s="19"/>
      <c r="AX423" s="63"/>
      <c r="AY423" s="19"/>
      <c r="AZ423" s="41">
        <f>(Table14[[#This Row],[Option 1: Total electricity consumption in kwh per piece]]+AV423)*AW423</f>
        <v>0</v>
      </c>
      <c r="BA423" s="42"/>
      <c r="BB423" s="40"/>
      <c r="BC423" s="40"/>
      <c r="BD423" s="23"/>
      <c r="BE423" s="47">
        <f t="shared" si="14"/>
        <v>0</v>
      </c>
      <c r="BF423" s="20" t="e">
        <f t="shared" si="15"/>
        <v>#DIV/0!</v>
      </c>
    </row>
    <row r="424" spans="1:58" x14ac:dyDescent="0.35">
      <c r="A424" s="19"/>
      <c r="B424" s="19"/>
      <c r="C424" s="19"/>
      <c r="D42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4" s="20">
        <f>Table14[[#This Row],[Net Weight of 1 piece in kg]]+Table14[[#This Row],[Waste in kg per piece (please see waste % per material 1-4)]]</f>
        <v>0</v>
      </c>
      <c r="F424" s="21"/>
      <c r="G424" s="21"/>
      <c r="H424" s="21"/>
      <c r="I424" s="22"/>
      <c r="J424" s="19"/>
      <c r="K424" s="19"/>
      <c r="L424" s="20">
        <f>Table14[[#This Row],[Net Weight of 1 piece in kg]]*Table14[[#This Row],[Material 1 share of total (combined total of all materials shall equal 100%)]]</f>
        <v>0</v>
      </c>
      <c r="M424" s="81"/>
      <c r="N424" s="20">
        <f>(Table14[[#This Row],[Weight Material 1 in kg]]+(Table14[[#This Row],[Weight Material 1 in kg]]*Table14[[#This Row],[How much of material 1 is wasted in production? State in % of Material 1]]))*Table14[[#This Row],[Emission Factor Material 1 in kg CO2-eq/kg]]</f>
        <v>0</v>
      </c>
      <c r="O424" s="21"/>
      <c r="P424" s="21"/>
      <c r="Q424" s="21"/>
      <c r="R424" s="22"/>
      <c r="S424" s="19"/>
      <c r="T424" s="19"/>
      <c r="U424" s="20">
        <f>Table14[[#This Row],[Net Weight of 1 piece in kg]]*O424</f>
        <v>0</v>
      </c>
      <c r="V424" s="81"/>
      <c r="W424" s="20">
        <f>(Table14[[#This Row],[Weight of Material 2 in kg]]*Table14[[#This Row],[How much of material 2 is wasted in production? State in % of Material 2]]+Table14[[#This Row],[Weight of Material 2 in kg]])*Table14[[#This Row],[Emission Factor Material 2 kg CO2-eq/kg]]</f>
        <v>0</v>
      </c>
      <c r="X424" s="23"/>
      <c r="Y424" s="23"/>
      <c r="Z424" s="23"/>
      <c r="AA424" s="22"/>
      <c r="AB424" s="19"/>
      <c r="AC424" s="19"/>
      <c r="AD424" s="20">
        <f>Table14[[#This Row],[Net Weight of 1 piece in kg]]*X424</f>
        <v>0</v>
      </c>
      <c r="AE424" s="81"/>
      <c r="AF424" s="20">
        <f>(Table14[[#This Row],[Weight of Material 3 in kg]]*Table14[[#This Row],[How much of material 3 is wasted in production? State in % of Material 3]]+Table14[[#This Row],[Weight of Material 3 in kg]])*Table14[[#This Row],[Emission Factor Material 3 in kg CO2-eq/kg]]</f>
        <v>0</v>
      </c>
      <c r="AG424" s="23"/>
      <c r="AH424" s="23"/>
      <c r="AI424" s="23"/>
      <c r="AJ424" s="22"/>
      <c r="AK424" s="19"/>
      <c r="AL424" s="19"/>
      <c r="AM424" s="20">
        <f>Table14[[#This Row],[Net Weight of 1 piece in kg]]*Table14[[#This Row],[Material 4 share of total (combined total of all materials shall equal 100%)]]</f>
        <v>0</v>
      </c>
      <c r="AN424" s="81"/>
      <c r="AO424" s="20">
        <f>(Table14[[#This Row],[Weight of Material 4 in kg]]*Table14[[#This Row],[How much of material 4 is wasted in production? State in % of Material 4]]+Table14[[#This Row],[Weight of Material 4 in kg]])*Table14[[#This Row],[Emission Factor Secondary Material 4 in kg CO2-eq/kg]]</f>
        <v>0</v>
      </c>
      <c r="AP424" s="20">
        <f>Table14[[#This Row],[Emissios Material 1 in kg CO2-eq/pc]]+Table14[[#This Row],[emissions Material 2 in kg CO2-eq/pc]]+Table14[[#This Row],[Emisison of Material 3 in kg CO2-eq/pc]]+Table14[[#This Row],[Emissions of Material 4 in kg CO2-eq/pc]]</f>
        <v>0</v>
      </c>
      <c r="AQ424" s="19"/>
      <c r="AR424" s="19"/>
      <c r="AS424" s="24">
        <f>Table14[[#This Row],[Option 1 Processing: electricity consumption per piece in kwh]]+Table14[[#This Row],[Option 1 Processing: additional prodcution process electricity consumption per piece in kwh]]</f>
        <v>0</v>
      </c>
      <c r="AT424" s="40"/>
      <c r="AU424" s="19"/>
      <c r="AV424" s="41">
        <f>IF(Table14[[#This Row],[Option 2 Processing: Hourly eletricity consumption of process]]="",0,Table14[[#This Row],[Option 2 Processing: Hourly eletricity consumption of process]]/Table14[[#This Row],[Option 2: Pieces per hour]])</f>
        <v>0</v>
      </c>
      <c r="AW424" s="19"/>
      <c r="AX424" s="63"/>
      <c r="AY424" s="19"/>
      <c r="AZ424" s="41">
        <f>(Table14[[#This Row],[Option 1: Total electricity consumption in kwh per piece]]+AV424)*AW424</f>
        <v>0</v>
      </c>
      <c r="BA424" s="42"/>
      <c r="BB424" s="40"/>
      <c r="BC424" s="40"/>
      <c r="BD424" s="23"/>
      <c r="BE424" s="47">
        <f t="shared" si="14"/>
        <v>0</v>
      </c>
      <c r="BF424" s="20" t="e">
        <f t="shared" si="15"/>
        <v>#DIV/0!</v>
      </c>
    </row>
    <row r="425" spans="1:58" x14ac:dyDescent="0.35">
      <c r="A425" s="19"/>
      <c r="B425" s="19"/>
      <c r="C425" s="19"/>
      <c r="D42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5" s="20">
        <f>Table14[[#This Row],[Net Weight of 1 piece in kg]]+Table14[[#This Row],[Waste in kg per piece (please see waste % per material 1-4)]]</f>
        <v>0</v>
      </c>
      <c r="F425" s="21"/>
      <c r="G425" s="21"/>
      <c r="H425" s="21"/>
      <c r="I425" s="22"/>
      <c r="J425" s="19"/>
      <c r="K425" s="19"/>
      <c r="L425" s="20">
        <f>Table14[[#This Row],[Net Weight of 1 piece in kg]]*Table14[[#This Row],[Material 1 share of total (combined total of all materials shall equal 100%)]]</f>
        <v>0</v>
      </c>
      <c r="M425" s="81"/>
      <c r="N425" s="20">
        <f>(Table14[[#This Row],[Weight Material 1 in kg]]+(Table14[[#This Row],[Weight Material 1 in kg]]*Table14[[#This Row],[How much of material 1 is wasted in production? State in % of Material 1]]))*Table14[[#This Row],[Emission Factor Material 1 in kg CO2-eq/kg]]</f>
        <v>0</v>
      </c>
      <c r="O425" s="21"/>
      <c r="P425" s="21"/>
      <c r="Q425" s="21"/>
      <c r="R425" s="22"/>
      <c r="S425" s="19"/>
      <c r="T425" s="19"/>
      <c r="U425" s="20">
        <f>Table14[[#This Row],[Net Weight of 1 piece in kg]]*O425</f>
        <v>0</v>
      </c>
      <c r="V425" s="81"/>
      <c r="W425" s="20">
        <f>(Table14[[#This Row],[Weight of Material 2 in kg]]*Table14[[#This Row],[How much of material 2 is wasted in production? State in % of Material 2]]+Table14[[#This Row],[Weight of Material 2 in kg]])*Table14[[#This Row],[Emission Factor Material 2 kg CO2-eq/kg]]</f>
        <v>0</v>
      </c>
      <c r="X425" s="23"/>
      <c r="Y425" s="23"/>
      <c r="Z425" s="23"/>
      <c r="AA425" s="22"/>
      <c r="AB425" s="19"/>
      <c r="AC425" s="19"/>
      <c r="AD425" s="20">
        <f>Table14[[#This Row],[Net Weight of 1 piece in kg]]*X425</f>
        <v>0</v>
      </c>
      <c r="AE425" s="81"/>
      <c r="AF425" s="20">
        <f>(Table14[[#This Row],[Weight of Material 3 in kg]]*Table14[[#This Row],[How much of material 3 is wasted in production? State in % of Material 3]]+Table14[[#This Row],[Weight of Material 3 in kg]])*Table14[[#This Row],[Emission Factor Material 3 in kg CO2-eq/kg]]</f>
        <v>0</v>
      </c>
      <c r="AG425" s="23"/>
      <c r="AH425" s="23"/>
      <c r="AI425" s="23"/>
      <c r="AJ425" s="22"/>
      <c r="AK425" s="19"/>
      <c r="AL425" s="19"/>
      <c r="AM425" s="20">
        <f>Table14[[#This Row],[Net Weight of 1 piece in kg]]*Table14[[#This Row],[Material 4 share of total (combined total of all materials shall equal 100%)]]</f>
        <v>0</v>
      </c>
      <c r="AN425" s="81"/>
      <c r="AO425" s="20">
        <f>(Table14[[#This Row],[Weight of Material 4 in kg]]*Table14[[#This Row],[How much of material 4 is wasted in production? State in % of Material 4]]+Table14[[#This Row],[Weight of Material 4 in kg]])*Table14[[#This Row],[Emission Factor Secondary Material 4 in kg CO2-eq/kg]]</f>
        <v>0</v>
      </c>
      <c r="AP425" s="20">
        <f>Table14[[#This Row],[Emissios Material 1 in kg CO2-eq/pc]]+Table14[[#This Row],[emissions Material 2 in kg CO2-eq/pc]]+Table14[[#This Row],[Emisison of Material 3 in kg CO2-eq/pc]]+Table14[[#This Row],[Emissions of Material 4 in kg CO2-eq/pc]]</f>
        <v>0</v>
      </c>
      <c r="AQ425" s="19"/>
      <c r="AR425" s="19"/>
      <c r="AS425" s="24">
        <f>Table14[[#This Row],[Option 1 Processing: electricity consumption per piece in kwh]]+Table14[[#This Row],[Option 1 Processing: additional prodcution process electricity consumption per piece in kwh]]</f>
        <v>0</v>
      </c>
      <c r="AT425" s="40"/>
      <c r="AU425" s="19"/>
      <c r="AV425" s="41">
        <f>IF(Table14[[#This Row],[Option 2 Processing: Hourly eletricity consumption of process]]="",0,Table14[[#This Row],[Option 2 Processing: Hourly eletricity consumption of process]]/Table14[[#This Row],[Option 2: Pieces per hour]])</f>
        <v>0</v>
      </c>
      <c r="AW425" s="19"/>
      <c r="AX425" s="63"/>
      <c r="AY425" s="19"/>
      <c r="AZ425" s="41">
        <f>(Table14[[#This Row],[Option 1: Total electricity consumption in kwh per piece]]+AV425)*AW425</f>
        <v>0</v>
      </c>
      <c r="BA425" s="42"/>
      <c r="BB425" s="40"/>
      <c r="BC425" s="40"/>
      <c r="BD425" s="23"/>
      <c r="BE425" s="47">
        <f t="shared" si="14"/>
        <v>0</v>
      </c>
      <c r="BF425" s="20" t="e">
        <f t="shared" si="15"/>
        <v>#DIV/0!</v>
      </c>
    </row>
    <row r="426" spans="1:58" x14ac:dyDescent="0.35">
      <c r="A426" s="19"/>
      <c r="B426" s="19"/>
      <c r="C426" s="19"/>
      <c r="D42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6" s="20">
        <f>Table14[[#This Row],[Net Weight of 1 piece in kg]]+Table14[[#This Row],[Waste in kg per piece (please see waste % per material 1-4)]]</f>
        <v>0</v>
      </c>
      <c r="F426" s="21"/>
      <c r="G426" s="21"/>
      <c r="H426" s="21"/>
      <c r="I426" s="22"/>
      <c r="J426" s="19"/>
      <c r="K426" s="19"/>
      <c r="L426" s="20">
        <f>Table14[[#This Row],[Net Weight of 1 piece in kg]]*Table14[[#This Row],[Material 1 share of total (combined total of all materials shall equal 100%)]]</f>
        <v>0</v>
      </c>
      <c r="M426" s="81"/>
      <c r="N426" s="20">
        <f>(Table14[[#This Row],[Weight Material 1 in kg]]+(Table14[[#This Row],[Weight Material 1 in kg]]*Table14[[#This Row],[How much of material 1 is wasted in production? State in % of Material 1]]))*Table14[[#This Row],[Emission Factor Material 1 in kg CO2-eq/kg]]</f>
        <v>0</v>
      </c>
      <c r="O426" s="21"/>
      <c r="P426" s="21"/>
      <c r="Q426" s="21"/>
      <c r="R426" s="22"/>
      <c r="S426" s="19"/>
      <c r="T426" s="19"/>
      <c r="U426" s="20">
        <f>Table14[[#This Row],[Net Weight of 1 piece in kg]]*O426</f>
        <v>0</v>
      </c>
      <c r="V426" s="81"/>
      <c r="W426" s="20">
        <f>(Table14[[#This Row],[Weight of Material 2 in kg]]*Table14[[#This Row],[How much of material 2 is wasted in production? State in % of Material 2]]+Table14[[#This Row],[Weight of Material 2 in kg]])*Table14[[#This Row],[Emission Factor Material 2 kg CO2-eq/kg]]</f>
        <v>0</v>
      </c>
      <c r="X426" s="23"/>
      <c r="Y426" s="23"/>
      <c r="Z426" s="23"/>
      <c r="AA426" s="22"/>
      <c r="AB426" s="19"/>
      <c r="AC426" s="19"/>
      <c r="AD426" s="20">
        <f>Table14[[#This Row],[Net Weight of 1 piece in kg]]*X426</f>
        <v>0</v>
      </c>
      <c r="AE426" s="81"/>
      <c r="AF426" s="20">
        <f>(Table14[[#This Row],[Weight of Material 3 in kg]]*Table14[[#This Row],[How much of material 3 is wasted in production? State in % of Material 3]]+Table14[[#This Row],[Weight of Material 3 in kg]])*Table14[[#This Row],[Emission Factor Material 3 in kg CO2-eq/kg]]</f>
        <v>0</v>
      </c>
      <c r="AG426" s="23"/>
      <c r="AH426" s="23"/>
      <c r="AI426" s="23"/>
      <c r="AJ426" s="22"/>
      <c r="AK426" s="19"/>
      <c r="AL426" s="19"/>
      <c r="AM426" s="20">
        <f>Table14[[#This Row],[Net Weight of 1 piece in kg]]*Table14[[#This Row],[Material 4 share of total (combined total of all materials shall equal 100%)]]</f>
        <v>0</v>
      </c>
      <c r="AN426" s="81"/>
      <c r="AO426" s="20">
        <f>(Table14[[#This Row],[Weight of Material 4 in kg]]*Table14[[#This Row],[How much of material 4 is wasted in production? State in % of Material 4]]+Table14[[#This Row],[Weight of Material 4 in kg]])*Table14[[#This Row],[Emission Factor Secondary Material 4 in kg CO2-eq/kg]]</f>
        <v>0</v>
      </c>
      <c r="AP426" s="20">
        <f>Table14[[#This Row],[Emissios Material 1 in kg CO2-eq/pc]]+Table14[[#This Row],[emissions Material 2 in kg CO2-eq/pc]]+Table14[[#This Row],[Emisison of Material 3 in kg CO2-eq/pc]]+Table14[[#This Row],[Emissions of Material 4 in kg CO2-eq/pc]]</f>
        <v>0</v>
      </c>
      <c r="AQ426" s="19"/>
      <c r="AR426" s="19"/>
      <c r="AS426" s="24">
        <f>Table14[[#This Row],[Option 1 Processing: electricity consumption per piece in kwh]]+Table14[[#This Row],[Option 1 Processing: additional prodcution process electricity consumption per piece in kwh]]</f>
        <v>0</v>
      </c>
      <c r="AT426" s="40"/>
      <c r="AU426" s="19"/>
      <c r="AV426" s="41">
        <f>IF(Table14[[#This Row],[Option 2 Processing: Hourly eletricity consumption of process]]="",0,Table14[[#This Row],[Option 2 Processing: Hourly eletricity consumption of process]]/Table14[[#This Row],[Option 2: Pieces per hour]])</f>
        <v>0</v>
      </c>
      <c r="AW426" s="19"/>
      <c r="AX426" s="63"/>
      <c r="AY426" s="19"/>
      <c r="AZ426" s="41">
        <f>(Table14[[#This Row],[Option 1: Total electricity consumption in kwh per piece]]+AV426)*AW426</f>
        <v>0</v>
      </c>
      <c r="BA426" s="42"/>
      <c r="BB426" s="40"/>
      <c r="BC426" s="40"/>
      <c r="BD426" s="23"/>
      <c r="BE426" s="47">
        <f t="shared" si="14"/>
        <v>0</v>
      </c>
      <c r="BF426" s="20" t="e">
        <f t="shared" si="15"/>
        <v>#DIV/0!</v>
      </c>
    </row>
    <row r="427" spans="1:58" x14ac:dyDescent="0.35">
      <c r="A427" s="19"/>
      <c r="B427" s="19"/>
      <c r="C427" s="19"/>
      <c r="D42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7" s="20">
        <f>Table14[[#This Row],[Net Weight of 1 piece in kg]]+Table14[[#This Row],[Waste in kg per piece (please see waste % per material 1-4)]]</f>
        <v>0</v>
      </c>
      <c r="F427" s="21"/>
      <c r="G427" s="21"/>
      <c r="H427" s="21"/>
      <c r="I427" s="22"/>
      <c r="J427" s="19"/>
      <c r="K427" s="19"/>
      <c r="L427" s="20">
        <f>Table14[[#This Row],[Net Weight of 1 piece in kg]]*Table14[[#This Row],[Material 1 share of total (combined total of all materials shall equal 100%)]]</f>
        <v>0</v>
      </c>
      <c r="M427" s="81"/>
      <c r="N427" s="20">
        <f>(Table14[[#This Row],[Weight Material 1 in kg]]+(Table14[[#This Row],[Weight Material 1 in kg]]*Table14[[#This Row],[How much of material 1 is wasted in production? State in % of Material 1]]))*Table14[[#This Row],[Emission Factor Material 1 in kg CO2-eq/kg]]</f>
        <v>0</v>
      </c>
      <c r="O427" s="21"/>
      <c r="P427" s="21"/>
      <c r="Q427" s="21"/>
      <c r="R427" s="22"/>
      <c r="S427" s="19"/>
      <c r="T427" s="19"/>
      <c r="U427" s="20">
        <f>Table14[[#This Row],[Net Weight of 1 piece in kg]]*O427</f>
        <v>0</v>
      </c>
      <c r="V427" s="81"/>
      <c r="W427" s="20">
        <f>(Table14[[#This Row],[Weight of Material 2 in kg]]*Table14[[#This Row],[How much of material 2 is wasted in production? State in % of Material 2]]+Table14[[#This Row],[Weight of Material 2 in kg]])*Table14[[#This Row],[Emission Factor Material 2 kg CO2-eq/kg]]</f>
        <v>0</v>
      </c>
      <c r="X427" s="23"/>
      <c r="Y427" s="23"/>
      <c r="Z427" s="23"/>
      <c r="AA427" s="22"/>
      <c r="AB427" s="19"/>
      <c r="AC427" s="19"/>
      <c r="AD427" s="20">
        <f>Table14[[#This Row],[Net Weight of 1 piece in kg]]*X427</f>
        <v>0</v>
      </c>
      <c r="AE427" s="81"/>
      <c r="AF427" s="20">
        <f>(Table14[[#This Row],[Weight of Material 3 in kg]]*Table14[[#This Row],[How much of material 3 is wasted in production? State in % of Material 3]]+Table14[[#This Row],[Weight of Material 3 in kg]])*Table14[[#This Row],[Emission Factor Material 3 in kg CO2-eq/kg]]</f>
        <v>0</v>
      </c>
      <c r="AG427" s="23"/>
      <c r="AH427" s="23"/>
      <c r="AI427" s="23"/>
      <c r="AJ427" s="22"/>
      <c r="AK427" s="19"/>
      <c r="AL427" s="19"/>
      <c r="AM427" s="20">
        <f>Table14[[#This Row],[Net Weight of 1 piece in kg]]*Table14[[#This Row],[Material 4 share of total (combined total of all materials shall equal 100%)]]</f>
        <v>0</v>
      </c>
      <c r="AN427" s="81"/>
      <c r="AO427" s="20">
        <f>(Table14[[#This Row],[Weight of Material 4 in kg]]*Table14[[#This Row],[How much of material 4 is wasted in production? State in % of Material 4]]+Table14[[#This Row],[Weight of Material 4 in kg]])*Table14[[#This Row],[Emission Factor Secondary Material 4 in kg CO2-eq/kg]]</f>
        <v>0</v>
      </c>
      <c r="AP427" s="20">
        <f>Table14[[#This Row],[Emissios Material 1 in kg CO2-eq/pc]]+Table14[[#This Row],[emissions Material 2 in kg CO2-eq/pc]]+Table14[[#This Row],[Emisison of Material 3 in kg CO2-eq/pc]]+Table14[[#This Row],[Emissions of Material 4 in kg CO2-eq/pc]]</f>
        <v>0</v>
      </c>
      <c r="AQ427" s="19"/>
      <c r="AR427" s="19"/>
      <c r="AS427" s="24">
        <f>Table14[[#This Row],[Option 1 Processing: electricity consumption per piece in kwh]]+Table14[[#This Row],[Option 1 Processing: additional prodcution process electricity consumption per piece in kwh]]</f>
        <v>0</v>
      </c>
      <c r="AT427" s="40"/>
      <c r="AU427" s="19"/>
      <c r="AV427" s="41">
        <f>IF(Table14[[#This Row],[Option 2 Processing: Hourly eletricity consumption of process]]="",0,Table14[[#This Row],[Option 2 Processing: Hourly eletricity consumption of process]]/Table14[[#This Row],[Option 2: Pieces per hour]])</f>
        <v>0</v>
      </c>
      <c r="AW427" s="19"/>
      <c r="AX427" s="63"/>
      <c r="AY427" s="19"/>
      <c r="AZ427" s="41">
        <f>(Table14[[#This Row],[Option 1: Total electricity consumption in kwh per piece]]+AV427)*AW427</f>
        <v>0</v>
      </c>
      <c r="BA427" s="42"/>
      <c r="BB427" s="40"/>
      <c r="BC427" s="40"/>
      <c r="BD427" s="23"/>
      <c r="BE427" s="47">
        <f t="shared" si="14"/>
        <v>0</v>
      </c>
      <c r="BF427" s="20" t="e">
        <f t="shared" si="15"/>
        <v>#DIV/0!</v>
      </c>
    </row>
    <row r="428" spans="1:58" x14ac:dyDescent="0.35">
      <c r="A428" s="19"/>
      <c r="B428" s="19"/>
      <c r="C428" s="19"/>
      <c r="D42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8" s="20">
        <f>Table14[[#This Row],[Net Weight of 1 piece in kg]]+Table14[[#This Row],[Waste in kg per piece (please see waste % per material 1-4)]]</f>
        <v>0</v>
      </c>
      <c r="F428" s="21"/>
      <c r="G428" s="21"/>
      <c r="H428" s="21"/>
      <c r="I428" s="22"/>
      <c r="J428" s="19"/>
      <c r="K428" s="19"/>
      <c r="L428" s="20">
        <f>Table14[[#This Row],[Net Weight of 1 piece in kg]]*Table14[[#This Row],[Material 1 share of total (combined total of all materials shall equal 100%)]]</f>
        <v>0</v>
      </c>
      <c r="M428" s="81"/>
      <c r="N428" s="20">
        <f>(Table14[[#This Row],[Weight Material 1 in kg]]+(Table14[[#This Row],[Weight Material 1 in kg]]*Table14[[#This Row],[How much of material 1 is wasted in production? State in % of Material 1]]))*Table14[[#This Row],[Emission Factor Material 1 in kg CO2-eq/kg]]</f>
        <v>0</v>
      </c>
      <c r="O428" s="21"/>
      <c r="P428" s="21"/>
      <c r="Q428" s="21"/>
      <c r="R428" s="22"/>
      <c r="S428" s="19"/>
      <c r="T428" s="19"/>
      <c r="U428" s="20">
        <f>Table14[[#This Row],[Net Weight of 1 piece in kg]]*O428</f>
        <v>0</v>
      </c>
      <c r="V428" s="81"/>
      <c r="W428" s="20">
        <f>(Table14[[#This Row],[Weight of Material 2 in kg]]*Table14[[#This Row],[How much of material 2 is wasted in production? State in % of Material 2]]+Table14[[#This Row],[Weight of Material 2 in kg]])*Table14[[#This Row],[Emission Factor Material 2 kg CO2-eq/kg]]</f>
        <v>0</v>
      </c>
      <c r="X428" s="23"/>
      <c r="Y428" s="23"/>
      <c r="Z428" s="23"/>
      <c r="AA428" s="22"/>
      <c r="AB428" s="19"/>
      <c r="AC428" s="19"/>
      <c r="AD428" s="20">
        <f>Table14[[#This Row],[Net Weight of 1 piece in kg]]*X428</f>
        <v>0</v>
      </c>
      <c r="AE428" s="81"/>
      <c r="AF428" s="20">
        <f>(Table14[[#This Row],[Weight of Material 3 in kg]]*Table14[[#This Row],[How much of material 3 is wasted in production? State in % of Material 3]]+Table14[[#This Row],[Weight of Material 3 in kg]])*Table14[[#This Row],[Emission Factor Material 3 in kg CO2-eq/kg]]</f>
        <v>0</v>
      </c>
      <c r="AG428" s="23"/>
      <c r="AH428" s="23"/>
      <c r="AI428" s="23"/>
      <c r="AJ428" s="22"/>
      <c r="AK428" s="19"/>
      <c r="AL428" s="19"/>
      <c r="AM428" s="20">
        <f>Table14[[#This Row],[Net Weight of 1 piece in kg]]*Table14[[#This Row],[Material 4 share of total (combined total of all materials shall equal 100%)]]</f>
        <v>0</v>
      </c>
      <c r="AN428" s="81"/>
      <c r="AO428" s="20">
        <f>(Table14[[#This Row],[Weight of Material 4 in kg]]*Table14[[#This Row],[How much of material 4 is wasted in production? State in % of Material 4]]+Table14[[#This Row],[Weight of Material 4 in kg]])*Table14[[#This Row],[Emission Factor Secondary Material 4 in kg CO2-eq/kg]]</f>
        <v>0</v>
      </c>
      <c r="AP428" s="20">
        <f>Table14[[#This Row],[Emissios Material 1 in kg CO2-eq/pc]]+Table14[[#This Row],[emissions Material 2 in kg CO2-eq/pc]]+Table14[[#This Row],[Emisison of Material 3 in kg CO2-eq/pc]]+Table14[[#This Row],[Emissions of Material 4 in kg CO2-eq/pc]]</f>
        <v>0</v>
      </c>
      <c r="AQ428" s="19"/>
      <c r="AR428" s="19"/>
      <c r="AS428" s="24">
        <f>Table14[[#This Row],[Option 1 Processing: electricity consumption per piece in kwh]]+Table14[[#This Row],[Option 1 Processing: additional prodcution process electricity consumption per piece in kwh]]</f>
        <v>0</v>
      </c>
      <c r="AT428" s="40"/>
      <c r="AU428" s="19"/>
      <c r="AV428" s="41">
        <f>IF(Table14[[#This Row],[Option 2 Processing: Hourly eletricity consumption of process]]="",0,Table14[[#This Row],[Option 2 Processing: Hourly eletricity consumption of process]]/Table14[[#This Row],[Option 2: Pieces per hour]])</f>
        <v>0</v>
      </c>
      <c r="AW428" s="19"/>
      <c r="AX428" s="63"/>
      <c r="AY428" s="19"/>
      <c r="AZ428" s="41">
        <f>(Table14[[#This Row],[Option 1: Total electricity consumption in kwh per piece]]+AV428)*AW428</f>
        <v>0</v>
      </c>
      <c r="BA428" s="42"/>
      <c r="BB428" s="40"/>
      <c r="BC428" s="40"/>
      <c r="BD428" s="23"/>
      <c r="BE428" s="47">
        <f t="shared" si="14"/>
        <v>0</v>
      </c>
      <c r="BF428" s="20" t="e">
        <f t="shared" si="15"/>
        <v>#DIV/0!</v>
      </c>
    </row>
    <row r="429" spans="1:58" x14ac:dyDescent="0.35">
      <c r="A429" s="19"/>
      <c r="B429" s="19"/>
      <c r="C429" s="19"/>
      <c r="D42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9" s="20">
        <f>Table14[[#This Row],[Net Weight of 1 piece in kg]]+Table14[[#This Row],[Waste in kg per piece (please see waste % per material 1-4)]]</f>
        <v>0</v>
      </c>
      <c r="F429" s="21"/>
      <c r="G429" s="21"/>
      <c r="H429" s="21"/>
      <c r="I429" s="22"/>
      <c r="J429" s="19"/>
      <c r="K429" s="19"/>
      <c r="L429" s="20">
        <f>Table14[[#This Row],[Net Weight of 1 piece in kg]]*Table14[[#This Row],[Material 1 share of total (combined total of all materials shall equal 100%)]]</f>
        <v>0</v>
      </c>
      <c r="M429" s="81"/>
      <c r="N429" s="20">
        <f>(Table14[[#This Row],[Weight Material 1 in kg]]+(Table14[[#This Row],[Weight Material 1 in kg]]*Table14[[#This Row],[How much of material 1 is wasted in production? State in % of Material 1]]))*Table14[[#This Row],[Emission Factor Material 1 in kg CO2-eq/kg]]</f>
        <v>0</v>
      </c>
      <c r="O429" s="21"/>
      <c r="P429" s="21"/>
      <c r="Q429" s="21"/>
      <c r="R429" s="22"/>
      <c r="S429" s="19"/>
      <c r="T429" s="19"/>
      <c r="U429" s="20">
        <f>Table14[[#This Row],[Net Weight of 1 piece in kg]]*O429</f>
        <v>0</v>
      </c>
      <c r="V429" s="81"/>
      <c r="W429" s="20">
        <f>(Table14[[#This Row],[Weight of Material 2 in kg]]*Table14[[#This Row],[How much of material 2 is wasted in production? State in % of Material 2]]+Table14[[#This Row],[Weight of Material 2 in kg]])*Table14[[#This Row],[Emission Factor Material 2 kg CO2-eq/kg]]</f>
        <v>0</v>
      </c>
      <c r="X429" s="23"/>
      <c r="Y429" s="23"/>
      <c r="Z429" s="23"/>
      <c r="AA429" s="22"/>
      <c r="AB429" s="19"/>
      <c r="AC429" s="19"/>
      <c r="AD429" s="20">
        <f>Table14[[#This Row],[Net Weight of 1 piece in kg]]*X429</f>
        <v>0</v>
      </c>
      <c r="AE429" s="81"/>
      <c r="AF429" s="20">
        <f>(Table14[[#This Row],[Weight of Material 3 in kg]]*Table14[[#This Row],[How much of material 3 is wasted in production? State in % of Material 3]]+Table14[[#This Row],[Weight of Material 3 in kg]])*Table14[[#This Row],[Emission Factor Material 3 in kg CO2-eq/kg]]</f>
        <v>0</v>
      </c>
      <c r="AG429" s="23"/>
      <c r="AH429" s="23"/>
      <c r="AI429" s="23"/>
      <c r="AJ429" s="22"/>
      <c r="AK429" s="19"/>
      <c r="AL429" s="19"/>
      <c r="AM429" s="20">
        <f>Table14[[#This Row],[Net Weight of 1 piece in kg]]*Table14[[#This Row],[Material 4 share of total (combined total of all materials shall equal 100%)]]</f>
        <v>0</v>
      </c>
      <c r="AN429" s="81"/>
      <c r="AO429" s="20">
        <f>(Table14[[#This Row],[Weight of Material 4 in kg]]*Table14[[#This Row],[How much of material 4 is wasted in production? State in % of Material 4]]+Table14[[#This Row],[Weight of Material 4 in kg]])*Table14[[#This Row],[Emission Factor Secondary Material 4 in kg CO2-eq/kg]]</f>
        <v>0</v>
      </c>
      <c r="AP429" s="20">
        <f>Table14[[#This Row],[Emissios Material 1 in kg CO2-eq/pc]]+Table14[[#This Row],[emissions Material 2 in kg CO2-eq/pc]]+Table14[[#This Row],[Emisison of Material 3 in kg CO2-eq/pc]]+Table14[[#This Row],[Emissions of Material 4 in kg CO2-eq/pc]]</f>
        <v>0</v>
      </c>
      <c r="AQ429" s="19"/>
      <c r="AR429" s="19"/>
      <c r="AS429" s="24">
        <f>Table14[[#This Row],[Option 1 Processing: electricity consumption per piece in kwh]]+Table14[[#This Row],[Option 1 Processing: additional prodcution process electricity consumption per piece in kwh]]</f>
        <v>0</v>
      </c>
      <c r="AT429" s="40"/>
      <c r="AU429" s="19"/>
      <c r="AV429" s="41">
        <f>IF(Table14[[#This Row],[Option 2 Processing: Hourly eletricity consumption of process]]="",0,Table14[[#This Row],[Option 2 Processing: Hourly eletricity consumption of process]]/Table14[[#This Row],[Option 2: Pieces per hour]])</f>
        <v>0</v>
      </c>
      <c r="AW429" s="19"/>
      <c r="AX429" s="63"/>
      <c r="AY429" s="19"/>
      <c r="AZ429" s="41">
        <f>(Table14[[#This Row],[Option 1: Total electricity consumption in kwh per piece]]+AV429)*AW429</f>
        <v>0</v>
      </c>
      <c r="BA429" s="42"/>
      <c r="BB429" s="40"/>
      <c r="BC429" s="40"/>
      <c r="BD429" s="23"/>
      <c r="BE429" s="47">
        <f t="shared" si="14"/>
        <v>0</v>
      </c>
      <c r="BF429" s="20" t="e">
        <f t="shared" si="15"/>
        <v>#DIV/0!</v>
      </c>
    </row>
    <row r="430" spans="1:58" x14ac:dyDescent="0.35">
      <c r="A430" s="19"/>
      <c r="B430" s="19"/>
      <c r="C430" s="19"/>
      <c r="D43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0" s="20">
        <f>Table14[[#This Row],[Net Weight of 1 piece in kg]]+Table14[[#This Row],[Waste in kg per piece (please see waste % per material 1-4)]]</f>
        <v>0</v>
      </c>
      <c r="F430" s="21"/>
      <c r="G430" s="21"/>
      <c r="H430" s="21"/>
      <c r="I430" s="22"/>
      <c r="J430" s="19"/>
      <c r="K430" s="19"/>
      <c r="L430" s="20">
        <f>Table14[[#This Row],[Net Weight of 1 piece in kg]]*Table14[[#This Row],[Material 1 share of total (combined total of all materials shall equal 100%)]]</f>
        <v>0</v>
      </c>
      <c r="M430" s="81"/>
      <c r="N430" s="20">
        <f>(Table14[[#This Row],[Weight Material 1 in kg]]+(Table14[[#This Row],[Weight Material 1 in kg]]*Table14[[#This Row],[How much of material 1 is wasted in production? State in % of Material 1]]))*Table14[[#This Row],[Emission Factor Material 1 in kg CO2-eq/kg]]</f>
        <v>0</v>
      </c>
      <c r="O430" s="21"/>
      <c r="P430" s="21"/>
      <c r="Q430" s="21"/>
      <c r="R430" s="22"/>
      <c r="S430" s="19"/>
      <c r="T430" s="19"/>
      <c r="U430" s="20">
        <f>Table14[[#This Row],[Net Weight of 1 piece in kg]]*O430</f>
        <v>0</v>
      </c>
      <c r="V430" s="81"/>
      <c r="W430" s="20">
        <f>(Table14[[#This Row],[Weight of Material 2 in kg]]*Table14[[#This Row],[How much of material 2 is wasted in production? State in % of Material 2]]+Table14[[#This Row],[Weight of Material 2 in kg]])*Table14[[#This Row],[Emission Factor Material 2 kg CO2-eq/kg]]</f>
        <v>0</v>
      </c>
      <c r="X430" s="23"/>
      <c r="Y430" s="23"/>
      <c r="Z430" s="23"/>
      <c r="AA430" s="22"/>
      <c r="AB430" s="19"/>
      <c r="AC430" s="19"/>
      <c r="AD430" s="20">
        <f>Table14[[#This Row],[Net Weight of 1 piece in kg]]*X430</f>
        <v>0</v>
      </c>
      <c r="AE430" s="81"/>
      <c r="AF430" s="20">
        <f>(Table14[[#This Row],[Weight of Material 3 in kg]]*Table14[[#This Row],[How much of material 3 is wasted in production? State in % of Material 3]]+Table14[[#This Row],[Weight of Material 3 in kg]])*Table14[[#This Row],[Emission Factor Material 3 in kg CO2-eq/kg]]</f>
        <v>0</v>
      </c>
      <c r="AG430" s="23"/>
      <c r="AH430" s="23"/>
      <c r="AI430" s="23"/>
      <c r="AJ430" s="22"/>
      <c r="AK430" s="19"/>
      <c r="AL430" s="19"/>
      <c r="AM430" s="20">
        <f>Table14[[#This Row],[Net Weight of 1 piece in kg]]*Table14[[#This Row],[Material 4 share of total (combined total of all materials shall equal 100%)]]</f>
        <v>0</v>
      </c>
      <c r="AN430" s="81"/>
      <c r="AO430" s="20">
        <f>(Table14[[#This Row],[Weight of Material 4 in kg]]*Table14[[#This Row],[How much of material 4 is wasted in production? State in % of Material 4]]+Table14[[#This Row],[Weight of Material 4 in kg]])*Table14[[#This Row],[Emission Factor Secondary Material 4 in kg CO2-eq/kg]]</f>
        <v>0</v>
      </c>
      <c r="AP430" s="20">
        <f>Table14[[#This Row],[Emissios Material 1 in kg CO2-eq/pc]]+Table14[[#This Row],[emissions Material 2 in kg CO2-eq/pc]]+Table14[[#This Row],[Emisison of Material 3 in kg CO2-eq/pc]]+Table14[[#This Row],[Emissions of Material 4 in kg CO2-eq/pc]]</f>
        <v>0</v>
      </c>
      <c r="AQ430" s="19"/>
      <c r="AR430" s="19"/>
      <c r="AS430" s="24">
        <f>Table14[[#This Row],[Option 1 Processing: electricity consumption per piece in kwh]]+Table14[[#This Row],[Option 1 Processing: additional prodcution process electricity consumption per piece in kwh]]</f>
        <v>0</v>
      </c>
      <c r="AT430" s="40"/>
      <c r="AU430" s="19"/>
      <c r="AV430" s="41">
        <f>IF(Table14[[#This Row],[Option 2 Processing: Hourly eletricity consumption of process]]="",0,Table14[[#This Row],[Option 2 Processing: Hourly eletricity consumption of process]]/Table14[[#This Row],[Option 2: Pieces per hour]])</f>
        <v>0</v>
      </c>
      <c r="AW430" s="19"/>
      <c r="AX430" s="63"/>
      <c r="AY430" s="19"/>
      <c r="AZ430" s="41">
        <f>(Table14[[#This Row],[Option 1: Total electricity consumption in kwh per piece]]+AV430)*AW430</f>
        <v>0</v>
      </c>
      <c r="BA430" s="42"/>
      <c r="BB430" s="40"/>
      <c r="BC430" s="40"/>
      <c r="BD430" s="23"/>
      <c r="BE430" s="47">
        <f t="shared" si="14"/>
        <v>0</v>
      </c>
      <c r="BF430" s="20" t="e">
        <f t="shared" si="15"/>
        <v>#DIV/0!</v>
      </c>
    </row>
    <row r="431" spans="1:58" x14ac:dyDescent="0.35">
      <c r="A431" s="19"/>
      <c r="B431" s="19"/>
      <c r="C431" s="19"/>
      <c r="D43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1" s="20">
        <f>Table14[[#This Row],[Net Weight of 1 piece in kg]]+Table14[[#This Row],[Waste in kg per piece (please see waste % per material 1-4)]]</f>
        <v>0</v>
      </c>
      <c r="F431" s="21"/>
      <c r="G431" s="21"/>
      <c r="H431" s="21"/>
      <c r="I431" s="22"/>
      <c r="J431" s="19"/>
      <c r="K431" s="19"/>
      <c r="L431" s="20">
        <f>Table14[[#This Row],[Net Weight of 1 piece in kg]]*Table14[[#This Row],[Material 1 share of total (combined total of all materials shall equal 100%)]]</f>
        <v>0</v>
      </c>
      <c r="M431" s="81"/>
      <c r="N431" s="20">
        <f>(Table14[[#This Row],[Weight Material 1 in kg]]+(Table14[[#This Row],[Weight Material 1 in kg]]*Table14[[#This Row],[How much of material 1 is wasted in production? State in % of Material 1]]))*Table14[[#This Row],[Emission Factor Material 1 in kg CO2-eq/kg]]</f>
        <v>0</v>
      </c>
      <c r="O431" s="21"/>
      <c r="P431" s="21"/>
      <c r="Q431" s="21"/>
      <c r="R431" s="22"/>
      <c r="S431" s="19"/>
      <c r="T431" s="19"/>
      <c r="U431" s="20">
        <f>Table14[[#This Row],[Net Weight of 1 piece in kg]]*O431</f>
        <v>0</v>
      </c>
      <c r="V431" s="81"/>
      <c r="W431" s="20">
        <f>(Table14[[#This Row],[Weight of Material 2 in kg]]*Table14[[#This Row],[How much of material 2 is wasted in production? State in % of Material 2]]+Table14[[#This Row],[Weight of Material 2 in kg]])*Table14[[#This Row],[Emission Factor Material 2 kg CO2-eq/kg]]</f>
        <v>0</v>
      </c>
      <c r="X431" s="23"/>
      <c r="Y431" s="23"/>
      <c r="Z431" s="23"/>
      <c r="AA431" s="22"/>
      <c r="AB431" s="19"/>
      <c r="AC431" s="19"/>
      <c r="AD431" s="20">
        <f>Table14[[#This Row],[Net Weight of 1 piece in kg]]*X431</f>
        <v>0</v>
      </c>
      <c r="AE431" s="81"/>
      <c r="AF431" s="20">
        <f>(Table14[[#This Row],[Weight of Material 3 in kg]]*Table14[[#This Row],[How much of material 3 is wasted in production? State in % of Material 3]]+Table14[[#This Row],[Weight of Material 3 in kg]])*Table14[[#This Row],[Emission Factor Material 3 in kg CO2-eq/kg]]</f>
        <v>0</v>
      </c>
      <c r="AG431" s="23"/>
      <c r="AH431" s="23"/>
      <c r="AI431" s="23"/>
      <c r="AJ431" s="22"/>
      <c r="AK431" s="19"/>
      <c r="AL431" s="19"/>
      <c r="AM431" s="20">
        <f>Table14[[#This Row],[Net Weight of 1 piece in kg]]*Table14[[#This Row],[Material 4 share of total (combined total of all materials shall equal 100%)]]</f>
        <v>0</v>
      </c>
      <c r="AN431" s="81"/>
      <c r="AO431" s="20">
        <f>(Table14[[#This Row],[Weight of Material 4 in kg]]*Table14[[#This Row],[How much of material 4 is wasted in production? State in % of Material 4]]+Table14[[#This Row],[Weight of Material 4 in kg]])*Table14[[#This Row],[Emission Factor Secondary Material 4 in kg CO2-eq/kg]]</f>
        <v>0</v>
      </c>
      <c r="AP431" s="20">
        <f>Table14[[#This Row],[Emissios Material 1 in kg CO2-eq/pc]]+Table14[[#This Row],[emissions Material 2 in kg CO2-eq/pc]]+Table14[[#This Row],[Emisison of Material 3 in kg CO2-eq/pc]]+Table14[[#This Row],[Emissions of Material 4 in kg CO2-eq/pc]]</f>
        <v>0</v>
      </c>
      <c r="AQ431" s="19"/>
      <c r="AR431" s="19"/>
      <c r="AS431" s="24">
        <f>Table14[[#This Row],[Option 1 Processing: electricity consumption per piece in kwh]]+Table14[[#This Row],[Option 1 Processing: additional prodcution process electricity consumption per piece in kwh]]</f>
        <v>0</v>
      </c>
      <c r="AT431" s="40"/>
      <c r="AU431" s="19"/>
      <c r="AV431" s="41">
        <f>IF(Table14[[#This Row],[Option 2 Processing: Hourly eletricity consumption of process]]="",0,Table14[[#This Row],[Option 2 Processing: Hourly eletricity consumption of process]]/Table14[[#This Row],[Option 2: Pieces per hour]])</f>
        <v>0</v>
      </c>
      <c r="AW431" s="19"/>
      <c r="AX431" s="63"/>
      <c r="AY431" s="19"/>
      <c r="AZ431" s="41">
        <f>(Table14[[#This Row],[Option 1: Total electricity consumption in kwh per piece]]+AV431)*AW431</f>
        <v>0</v>
      </c>
      <c r="BA431" s="42"/>
      <c r="BB431" s="40"/>
      <c r="BC431" s="40"/>
      <c r="BD431" s="23"/>
      <c r="BE431" s="47">
        <f t="shared" si="14"/>
        <v>0</v>
      </c>
      <c r="BF431" s="20" t="e">
        <f t="shared" si="15"/>
        <v>#DIV/0!</v>
      </c>
    </row>
    <row r="432" spans="1:58" x14ac:dyDescent="0.35">
      <c r="A432" s="19"/>
      <c r="B432" s="19"/>
      <c r="C432" s="19"/>
      <c r="D43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2" s="20">
        <f>Table14[[#This Row],[Net Weight of 1 piece in kg]]+Table14[[#This Row],[Waste in kg per piece (please see waste % per material 1-4)]]</f>
        <v>0</v>
      </c>
      <c r="F432" s="21"/>
      <c r="G432" s="21"/>
      <c r="H432" s="21"/>
      <c r="I432" s="22"/>
      <c r="J432" s="19"/>
      <c r="K432" s="19"/>
      <c r="L432" s="20">
        <f>Table14[[#This Row],[Net Weight of 1 piece in kg]]*Table14[[#This Row],[Material 1 share of total (combined total of all materials shall equal 100%)]]</f>
        <v>0</v>
      </c>
      <c r="M432" s="81"/>
      <c r="N432" s="20">
        <f>(Table14[[#This Row],[Weight Material 1 in kg]]+(Table14[[#This Row],[Weight Material 1 in kg]]*Table14[[#This Row],[How much of material 1 is wasted in production? State in % of Material 1]]))*Table14[[#This Row],[Emission Factor Material 1 in kg CO2-eq/kg]]</f>
        <v>0</v>
      </c>
      <c r="O432" s="21"/>
      <c r="P432" s="21"/>
      <c r="Q432" s="21"/>
      <c r="R432" s="22"/>
      <c r="S432" s="19"/>
      <c r="T432" s="19"/>
      <c r="U432" s="20">
        <f>Table14[[#This Row],[Net Weight of 1 piece in kg]]*O432</f>
        <v>0</v>
      </c>
      <c r="V432" s="81"/>
      <c r="W432" s="20">
        <f>(Table14[[#This Row],[Weight of Material 2 in kg]]*Table14[[#This Row],[How much of material 2 is wasted in production? State in % of Material 2]]+Table14[[#This Row],[Weight of Material 2 in kg]])*Table14[[#This Row],[Emission Factor Material 2 kg CO2-eq/kg]]</f>
        <v>0</v>
      </c>
      <c r="X432" s="23"/>
      <c r="Y432" s="23"/>
      <c r="Z432" s="23"/>
      <c r="AA432" s="22"/>
      <c r="AB432" s="19"/>
      <c r="AC432" s="19"/>
      <c r="AD432" s="20">
        <f>Table14[[#This Row],[Net Weight of 1 piece in kg]]*X432</f>
        <v>0</v>
      </c>
      <c r="AE432" s="81"/>
      <c r="AF432" s="20">
        <f>(Table14[[#This Row],[Weight of Material 3 in kg]]*Table14[[#This Row],[How much of material 3 is wasted in production? State in % of Material 3]]+Table14[[#This Row],[Weight of Material 3 in kg]])*Table14[[#This Row],[Emission Factor Material 3 in kg CO2-eq/kg]]</f>
        <v>0</v>
      </c>
      <c r="AG432" s="23"/>
      <c r="AH432" s="23"/>
      <c r="AI432" s="23"/>
      <c r="AJ432" s="22"/>
      <c r="AK432" s="19"/>
      <c r="AL432" s="19"/>
      <c r="AM432" s="20">
        <f>Table14[[#This Row],[Net Weight of 1 piece in kg]]*Table14[[#This Row],[Material 4 share of total (combined total of all materials shall equal 100%)]]</f>
        <v>0</v>
      </c>
      <c r="AN432" s="81"/>
      <c r="AO432" s="20">
        <f>(Table14[[#This Row],[Weight of Material 4 in kg]]*Table14[[#This Row],[How much of material 4 is wasted in production? State in % of Material 4]]+Table14[[#This Row],[Weight of Material 4 in kg]])*Table14[[#This Row],[Emission Factor Secondary Material 4 in kg CO2-eq/kg]]</f>
        <v>0</v>
      </c>
      <c r="AP432" s="20">
        <f>Table14[[#This Row],[Emissios Material 1 in kg CO2-eq/pc]]+Table14[[#This Row],[emissions Material 2 in kg CO2-eq/pc]]+Table14[[#This Row],[Emisison of Material 3 in kg CO2-eq/pc]]+Table14[[#This Row],[Emissions of Material 4 in kg CO2-eq/pc]]</f>
        <v>0</v>
      </c>
      <c r="AQ432" s="19"/>
      <c r="AR432" s="19"/>
      <c r="AS432" s="24">
        <f>Table14[[#This Row],[Option 1 Processing: electricity consumption per piece in kwh]]+Table14[[#This Row],[Option 1 Processing: additional prodcution process electricity consumption per piece in kwh]]</f>
        <v>0</v>
      </c>
      <c r="AT432" s="40"/>
      <c r="AU432" s="19"/>
      <c r="AV432" s="41">
        <f>IF(Table14[[#This Row],[Option 2 Processing: Hourly eletricity consumption of process]]="",0,Table14[[#This Row],[Option 2 Processing: Hourly eletricity consumption of process]]/Table14[[#This Row],[Option 2: Pieces per hour]])</f>
        <v>0</v>
      </c>
      <c r="AW432" s="19"/>
      <c r="AX432" s="63"/>
      <c r="AY432" s="19"/>
      <c r="AZ432" s="41">
        <f>(Table14[[#This Row],[Option 1: Total electricity consumption in kwh per piece]]+AV432)*AW432</f>
        <v>0</v>
      </c>
      <c r="BA432" s="42"/>
      <c r="BB432" s="40"/>
      <c r="BC432" s="40"/>
      <c r="BD432" s="23"/>
      <c r="BE432" s="47">
        <f t="shared" si="14"/>
        <v>0</v>
      </c>
      <c r="BF432" s="20" t="e">
        <f t="shared" si="15"/>
        <v>#DIV/0!</v>
      </c>
    </row>
    <row r="433" spans="1:58" x14ac:dyDescent="0.35">
      <c r="A433" s="19"/>
      <c r="B433" s="19"/>
      <c r="C433" s="19"/>
      <c r="D43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3" s="20">
        <f>Table14[[#This Row],[Net Weight of 1 piece in kg]]+Table14[[#This Row],[Waste in kg per piece (please see waste % per material 1-4)]]</f>
        <v>0</v>
      </c>
      <c r="F433" s="21"/>
      <c r="G433" s="21"/>
      <c r="H433" s="21"/>
      <c r="I433" s="22"/>
      <c r="J433" s="19"/>
      <c r="K433" s="19"/>
      <c r="L433" s="20">
        <f>Table14[[#This Row],[Net Weight of 1 piece in kg]]*Table14[[#This Row],[Material 1 share of total (combined total of all materials shall equal 100%)]]</f>
        <v>0</v>
      </c>
      <c r="M433" s="81"/>
      <c r="N433" s="20">
        <f>(Table14[[#This Row],[Weight Material 1 in kg]]+(Table14[[#This Row],[Weight Material 1 in kg]]*Table14[[#This Row],[How much of material 1 is wasted in production? State in % of Material 1]]))*Table14[[#This Row],[Emission Factor Material 1 in kg CO2-eq/kg]]</f>
        <v>0</v>
      </c>
      <c r="O433" s="21"/>
      <c r="P433" s="21"/>
      <c r="Q433" s="21"/>
      <c r="R433" s="22"/>
      <c r="S433" s="19"/>
      <c r="T433" s="19"/>
      <c r="U433" s="20">
        <f>Table14[[#This Row],[Net Weight of 1 piece in kg]]*O433</f>
        <v>0</v>
      </c>
      <c r="V433" s="81"/>
      <c r="W433" s="20">
        <f>(Table14[[#This Row],[Weight of Material 2 in kg]]*Table14[[#This Row],[How much of material 2 is wasted in production? State in % of Material 2]]+Table14[[#This Row],[Weight of Material 2 in kg]])*Table14[[#This Row],[Emission Factor Material 2 kg CO2-eq/kg]]</f>
        <v>0</v>
      </c>
      <c r="X433" s="23"/>
      <c r="Y433" s="23"/>
      <c r="Z433" s="23"/>
      <c r="AA433" s="22"/>
      <c r="AB433" s="19"/>
      <c r="AC433" s="19"/>
      <c r="AD433" s="20">
        <f>Table14[[#This Row],[Net Weight of 1 piece in kg]]*X433</f>
        <v>0</v>
      </c>
      <c r="AE433" s="81"/>
      <c r="AF433" s="20">
        <f>(Table14[[#This Row],[Weight of Material 3 in kg]]*Table14[[#This Row],[How much of material 3 is wasted in production? State in % of Material 3]]+Table14[[#This Row],[Weight of Material 3 in kg]])*Table14[[#This Row],[Emission Factor Material 3 in kg CO2-eq/kg]]</f>
        <v>0</v>
      </c>
      <c r="AG433" s="23"/>
      <c r="AH433" s="23"/>
      <c r="AI433" s="23"/>
      <c r="AJ433" s="22"/>
      <c r="AK433" s="19"/>
      <c r="AL433" s="19"/>
      <c r="AM433" s="20">
        <f>Table14[[#This Row],[Net Weight of 1 piece in kg]]*Table14[[#This Row],[Material 4 share of total (combined total of all materials shall equal 100%)]]</f>
        <v>0</v>
      </c>
      <c r="AN433" s="81"/>
      <c r="AO433" s="20">
        <f>(Table14[[#This Row],[Weight of Material 4 in kg]]*Table14[[#This Row],[How much of material 4 is wasted in production? State in % of Material 4]]+Table14[[#This Row],[Weight of Material 4 in kg]])*Table14[[#This Row],[Emission Factor Secondary Material 4 in kg CO2-eq/kg]]</f>
        <v>0</v>
      </c>
      <c r="AP433" s="20">
        <f>Table14[[#This Row],[Emissios Material 1 in kg CO2-eq/pc]]+Table14[[#This Row],[emissions Material 2 in kg CO2-eq/pc]]+Table14[[#This Row],[Emisison of Material 3 in kg CO2-eq/pc]]+Table14[[#This Row],[Emissions of Material 4 in kg CO2-eq/pc]]</f>
        <v>0</v>
      </c>
      <c r="AQ433" s="19"/>
      <c r="AR433" s="19"/>
      <c r="AS433" s="24">
        <f>Table14[[#This Row],[Option 1 Processing: electricity consumption per piece in kwh]]+Table14[[#This Row],[Option 1 Processing: additional prodcution process electricity consumption per piece in kwh]]</f>
        <v>0</v>
      </c>
      <c r="AT433" s="40"/>
      <c r="AU433" s="19"/>
      <c r="AV433" s="41">
        <f>IF(Table14[[#This Row],[Option 2 Processing: Hourly eletricity consumption of process]]="",0,Table14[[#This Row],[Option 2 Processing: Hourly eletricity consumption of process]]/Table14[[#This Row],[Option 2: Pieces per hour]])</f>
        <v>0</v>
      </c>
      <c r="AW433" s="19"/>
      <c r="AX433" s="63"/>
      <c r="AY433" s="19"/>
      <c r="AZ433" s="41">
        <f>(Table14[[#This Row],[Option 1: Total electricity consumption in kwh per piece]]+AV433)*AW433</f>
        <v>0</v>
      </c>
      <c r="BA433" s="42"/>
      <c r="BB433" s="40"/>
      <c r="BC433" s="40"/>
      <c r="BD433" s="23"/>
      <c r="BE433" s="47">
        <f t="shared" si="14"/>
        <v>0</v>
      </c>
      <c r="BF433" s="20" t="e">
        <f t="shared" si="15"/>
        <v>#DIV/0!</v>
      </c>
    </row>
    <row r="434" spans="1:58" x14ac:dyDescent="0.35">
      <c r="A434" s="19"/>
      <c r="B434" s="19"/>
      <c r="C434" s="19"/>
      <c r="D43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4" s="20">
        <f>Table14[[#This Row],[Net Weight of 1 piece in kg]]+Table14[[#This Row],[Waste in kg per piece (please see waste % per material 1-4)]]</f>
        <v>0</v>
      </c>
      <c r="F434" s="21"/>
      <c r="G434" s="21"/>
      <c r="H434" s="21"/>
      <c r="I434" s="22"/>
      <c r="J434" s="19"/>
      <c r="K434" s="19"/>
      <c r="L434" s="20">
        <f>Table14[[#This Row],[Net Weight of 1 piece in kg]]*Table14[[#This Row],[Material 1 share of total (combined total of all materials shall equal 100%)]]</f>
        <v>0</v>
      </c>
      <c r="M434" s="81"/>
      <c r="N434" s="20">
        <f>(Table14[[#This Row],[Weight Material 1 in kg]]+(Table14[[#This Row],[Weight Material 1 in kg]]*Table14[[#This Row],[How much of material 1 is wasted in production? State in % of Material 1]]))*Table14[[#This Row],[Emission Factor Material 1 in kg CO2-eq/kg]]</f>
        <v>0</v>
      </c>
      <c r="O434" s="21"/>
      <c r="P434" s="21"/>
      <c r="Q434" s="21"/>
      <c r="R434" s="22"/>
      <c r="S434" s="19"/>
      <c r="T434" s="19"/>
      <c r="U434" s="20">
        <f>Table14[[#This Row],[Net Weight of 1 piece in kg]]*O434</f>
        <v>0</v>
      </c>
      <c r="V434" s="81"/>
      <c r="W434" s="20">
        <f>(Table14[[#This Row],[Weight of Material 2 in kg]]*Table14[[#This Row],[How much of material 2 is wasted in production? State in % of Material 2]]+Table14[[#This Row],[Weight of Material 2 in kg]])*Table14[[#This Row],[Emission Factor Material 2 kg CO2-eq/kg]]</f>
        <v>0</v>
      </c>
      <c r="X434" s="23"/>
      <c r="Y434" s="23"/>
      <c r="Z434" s="23"/>
      <c r="AA434" s="22"/>
      <c r="AB434" s="19"/>
      <c r="AC434" s="19"/>
      <c r="AD434" s="20">
        <f>Table14[[#This Row],[Net Weight of 1 piece in kg]]*X434</f>
        <v>0</v>
      </c>
      <c r="AE434" s="81"/>
      <c r="AF434" s="20">
        <f>(Table14[[#This Row],[Weight of Material 3 in kg]]*Table14[[#This Row],[How much of material 3 is wasted in production? State in % of Material 3]]+Table14[[#This Row],[Weight of Material 3 in kg]])*Table14[[#This Row],[Emission Factor Material 3 in kg CO2-eq/kg]]</f>
        <v>0</v>
      </c>
      <c r="AG434" s="23"/>
      <c r="AH434" s="23"/>
      <c r="AI434" s="23"/>
      <c r="AJ434" s="22"/>
      <c r="AK434" s="19"/>
      <c r="AL434" s="19"/>
      <c r="AM434" s="20">
        <f>Table14[[#This Row],[Net Weight of 1 piece in kg]]*Table14[[#This Row],[Material 4 share of total (combined total of all materials shall equal 100%)]]</f>
        <v>0</v>
      </c>
      <c r="AN434" s="81"/>
      <c r="AO434" s="20">
        <f>(Table14[[#This Row],[Weight of Material 4 in kg]]*Table14[[#This Row],[How much of material 4 is wasted in production? State in % of Material 4]]+Table14[[#This Row],[Weight of Material 4 in kg]])*Table14[[#This Row],[Emission Factor Secondary Material 4 in kg CO2-eq/kg]]</f>
        <v>0</v>
      </c>
      <c r="AP434" s="20">
        <f>Table14[[#This Row],[Emissios Material 1 in kg CO2-eq/pc]]+Table14[[#This Row],[emissions Material 2 in kg CO2-eq/pc]]+Table14[[#This Row],[Emisison of Material 3 in kg CO2-eq/pc]]+Table14[[#This Row],[Emissions of Material 4 in kg CO2-eq/pc]]</f>
        <v>0</v>
      </c>
      <c r="AQ434" s="19"/>
      <c r="AR434" s="19"/>
      <c r="AS434" s="24">
        <f>Table14[[#This Row],[Option 1 Processing: electricity consumption per piece in kwh]]+Table14[[#This Row],[Option 1 Processing: additional prodcution process electricity consumption per piece in kwh]]</f>
        <v>0</v>
      </c>
      <c r="AT434" s="40"/>
      <c r="AU434" s="19"/>
      <c r="AV434" s="41">
        <f>IF(Table14[[#This Row],[Option 2 Processing: Hourly eletricity consumption of process]]="",0,Table14[[#This Row],[Option 2 Processing: Hourly eletricity consumption of process]]/Table14[[#This Row],[Option 2: Pieces per hour]])</f>
        <v>0</v>
      </c>
      <c r="AW434" s="19"/>
      <c r="AX434" s="63"/>
      <c r="AY434" s="19"/>
      <c r="AZ434" s="41">
        <f>(Table14[[#This Row],[Option 1: Total electricity consumption in kwh per piece]]+AV434)*AW434</f>
        <v>0</v>
      </c>
      <c r="BA434" s="42"/>
      <c r="BB434" s="40"/>
      <c r="BC434" s="40"/>
      <c r="BD434" s="23"/>
      <c r="BE434" s="47">
        <f t="shared" si="14"/>
        <v>0</v>
      </c>
      <c r="BF434" s="20" t="e">
        <f t="shared" si="15"/>
        <v>#DIV/0!</v>
      </c>
    </row>
    <row r="435" spans="1:58" x14ac:dyDescent="0.35">
      <c r="A435" s="19"/>
      <c r="B435" s="19"/>
      <c r="C435" s="19"/>
      <c r="D43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5" s="20">
        <f>Table14[[#This Row],[Net Weight of 1 piece in kg]]+Table14[[#This Row],[Waste in kg per piece (please see waste % per material 1-4)]]</f>
        <v>0</v>
      </c>
      <c r="F435" s="21"/>
      <c r="G435" s="21"/>
      <c r="H435" s="21"/>
      <c r="I435" s="22"/>
      <c r="J435" s="19"/>
      <c r="K435" s="19"/>
      <c r="L435" s="20">
        <f>Table14[[#This Row],[Net Weight of 1 piece in kg]]*Table14[[#This Row],[Material 1 share of total (combined total of all materials shall equal 100%)]]</f>
        <v>0</v>
      </c>
      <c r="M435" s="81"/>
      <c r="N435" s="20">
        <f>(Table14[[#This Row],[Weight Material 1 in kg]]+(Table14[[#This Row],[Weight Material 1 in kg]]*Table14[[#This Row],[How much of material 1 is wasted in production? State in % of Material 1]]))*Table14[[#This Row],[Emission Factor Material 1 in kg CO2-eq/kg]]</f>
        <v>0</v>
      </c>
      <c r="O435" s="21"/>
      <c r="P435" s="21"/>
      <c r="Q435" s="21"/>
      <c r="R435" s="22"/>
      <c r="S435" s="19"/>
      <c r="T435" s="19"/>
      <c r="U435" s="20">
        <f>Table14[[#This Row],[Net Weight of 1 piece in kg]]*O435</f>
        <v>0</v>
      </c>
      <c r="V435" s="81"/>
      <c r="W435" s="20">
        <f>(Table14[[#This Row],[Weight of Material 2 in kg]]*Table14[[#This Row],[How much of material 2 is wasted in production? State in % of Material 2]]+Table14[[#This Row],[Weight of Material 2 in kg]])*Table14[[#This Row],[Emission Factor Material 2 kg CO2-eq/kg]]</f>
        <v>0</v>
      </c>
      <c r="X435" s="23"/>
      <c r="Y435" s="23"/>
      <c r="Z435" s="23"/>
      <c r="AA435" s="22"/>
      <c r="AB435" s="19"/>
      <c r="AC435" s="19"/>
      <c r="AD435" s="20">
        <f>Table14[[#This Row],[Net Weight of 1 piece in kg]]*X435</f>
        <v>0</v>
      </c>
      <c r="AE435" s="81"/>
      <c r="AF435" s="20">
        <f>(Table14[[#This Row],[Weight of Material 3 in kg]]*Table14[[#This Row],[How much of material 3 is wasted in production? State in % of Material 3]]+Table14[[#This Row],[Weight of Material 3 in kg]])*Table14[[#This Row],[Emission Factor Material 3 in kg CO2-eq/kg]]</f>
        <v>0</v>
      </c>
      <c r="AG435" s="23"/>
      <c r="AH435" s="23"/>
      <c r="AI435" s="23"/>
      <c r="AJ435" s="22"/>
      <c r="AK435" s="19"/>
      <c r="AL435" s="19"/>
      <c r="AM435" s="20">
        <f>Table14[[#This Row],[Net Weight of 1 piece in kg]]*Table14[[#This Row],[Material 4 share of total (combined total of all materials shall equal 100%)]]</f>
        <v>0</v>
      </c>
      <c r="AN435" s="81"/>
      <c r="AO435" s="20">
        <f>(Table14[[#This Row],[Weight of Material 4 in kg]]*Table14[[#This Row],[How much of material 4 is wasted in production? State in % of Material 4]]+Table14[[#This Row],[Weight of Material 4 in kg]])*Table14[[#This Row],[Emission Factor Secondary Material 4 in kg CO2-eq/kg]]</f>
        <v>0</v>
      </c>
      <c r="AP435" s="20">
        <f>Table14[[#This Row],[Emissios Material 1 in kg CO2-eq/pc]]+Table14[[#This Row],[emissions Material 2 in kg CO2-eq/pc]]+Table14[[#This Row],[Emisison of Material 3 in kg CO2-eq/pc]]+Table14[[#This Row],[Emissions of Material 4 in kg CO2-eq/pc]]</f>
        <v>0</v>
      </c>
      <c r="AQ435" s="19"/>
      <c r="AR435" s="19"/>
      <c r="AS435" s="24">
        <f>Table14[[#This Row],[Option 1 Processing: electricity consumption per piece in kwh]]+Table14[[#This Row],[Option 1 Processing: additional prodcution process electricity consumption per piece in kwh]]</f>
        <v>0</v>
      </c>
      <c r="AT435" s="40"/>
      <c r="AU435" s="19"/>
      <c r="AV435" s="41">
        <f>IF(Table14[[#This Row],[Option 2 Processing: Hourly eletricity consumption of process]]="",0,Table14[[#This Row],[Option 2 Processing: Hourly eletricity consumption of process]]/Table14[[#This Row],[Option 2: Pieces per hour]])</f>
        <v>0</v>
      </c>
      <c r="AW435" s="19"/>
      <c r="AX435" s="63"/>
      <c r="AY435" s="19"/>
      <c r="AZ435" s="41">
        <f>(Table14[[#This Row],[Option 1: Total electricity consumption in kwh per piece]]+AV435)*AW435</f>
        <v>0</v>
      </c>
      <c r="BA435" s="42"/>
      <c r="BB435" s="40"/>
      <c r="BC435" s="40"/>
      <c r="BD435" s="23"/>
      <c r="BE435" s="47">
        <f t="shared" si="14"/>
        <v>0</v>
      </c>
      <c r="BF435" s="20" t="e">
        <f t="shared" si="15"/>
        <v>#DIV/0!</v>
      </c>
    </row>
    <row r="436" spans="1:58" x14ac:dyDescent="0.35">
      <c r="A436" s="19"/>
      <c r="B436" s="19"/>
      <c r="C436" s="19"/>
      <c r="D43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6" s="20">
        <f>Table14[[#This Row],[Net Weight of 1 piece in kg]]+Table14[[#This Row],[Waste in kg per piece (please see waste % per material 1-4)]]</f>
        <v>0</v>
      </c>
      <c r="F436" s="21"/>
      <c r="G436" s="21"/>
      <c r="H436" s="21"/>
      <c r="I436" s="22"/>
      <c r="J436" s="19"/>
      <c r="K436" s="19"/>
      <c r="L436" s="20">
        <f>Table14[[#This Row],[Net Weight of 1 piece in kg]]*Table14[[#This Row],[Material 1 share of total (combined total of all materials shall equal 100%)]]</f>
        <v>0</v>
      </c>
      <c r="M436" s="81"/>
      <c r="N436" s="20">
        <f>(Table14[[#This Row],[Weight Material 1 in kg]]+(Table14[[#This Row],[Weight Material 1 in kg]]*Table14[[#This Row],[How much of material 1 is wasted in production? State in % of Material 1]]))*Table14[[#This Row],[Emission Factor Material 1 in kg CO2-eq/kg]]</f>
        <v>0</v>
      </c>
      <c r="O436" s="21"/>
      <c r="P436" s="21"/>
      <c r="Q436" s="21"/>
      <c r="R436" s="22"/>
      <c r="S436" s="19"/>
      <c r="T436" s="19"/>
      <c r="U436" s="20">
        <f>Table14[[#This Row],[Net Weight of 1 piece in kg]]*O436</f>
        <v>0</v>
      </c>
      <c r="V436" s="81"/>
      <c r="W436" s="20">
        <f>(Table14[[#This Row],[Weight of Material 2 in kg]]*Table14[[#This Row],[How much of material 2 is wasted in production? State in % of Material 2]]+Table14[[#This Row],[Weight of Material 2 in kg]])*Table14[[#This Row],[Emission Factor Material 2 kg CO2-eq/kg]]</f>
        <v>0</v>
      </c>
      <c r="X436" s="23"/>
      <c r="Y436" s="23"/>
      <c r="Z436" s="23"/>
      <c r="AA436" s="22"/>
      <c r="AB436" s="19"/>
      <c r="AC436" s="19"/>
      <c r="AD436" s="20">
        <f>Table14[[#This Row],[Net Weight of 1 piece in kg]]*X436</f>
        <v>0</v>
      </c>
      <c r="AE436" s="81"/>
      <c r="AF436" s="20">
        <f>(Table14[[#This Row],[Weight of Material 3 in kg]]*Table14[[#This Row],[How much of material 3 is wasted in production? State in % of Material 3]]+Table14[[#This Row],[Weight of Material 3 in kg]])*Table14[[#This Row],[Emission Factor Material 3 in kg CO2-eq/kg]]</f>
        <v>0</v>
      </c>
      <c r="AG436" s="23"/>
      <c r="AH436" s="23"/>
      <c r="AI436" s="23"/>
      <c r="AJ436" s="22"/>
      <c r="AK436" s="19"/>
      <c r="AL436" s="19"/>
      <c r="AM436" s="20">
        <f>Table14[[#This Row],[Net Weight of 1 piece in kg]]*Table14[[#This Row],[Material 4 share of total (combined total of all materials shall equal 100%)]]</f>
        <v>0</v>
      </c>
      <c r="AN436" s="81"/>
      <c r="AO436" s="20">
        <f>(Table14[[#This Row],[Weight of Material 4 in kg]]*Table14[[#This Row],[How much of material 4 is wasted in production? State in % of Material 4]]+Table14[[#This Row],[Weight of Material 4 in kg]])*Table14[[#This Row],[Emission Factor Secondary Material 4 in kg CO2-eq/kg]]</f>
        <v>0</v>
      </c>
      <c r="AP436" s="20">
        <f>Table14[[#This Row],[Emissios Material 1 in kg CO2-eq/pc]]+Table14[[#This Row],[emissions Material 2 in kg CO2-eq/pc]]+Table14[[#This Row],[Emisison of Material 3 in kg CO2-eq/pc]]+Table14[[#This Row],[Emissions of Material 4 in kg CO2-eq/pc]]</f>
        <v>0</v>
      </c>
      <c r="AQ436" s="19"/>
      <c r="AR436" s="19"/>
      <c r="AS436" s="24">
        <f>Table14[[#This Row],[Option 1 Processing: electricity consumption per piece in kwh]]+Table14[[#This Row],[Option 1 Processing: additional prodcution process electricity consumption per piece in kwh]]</f>
        <v>0</v>
      </c>
      <c r="AT436" s="40"/>
      <c r="AU436" s="19"/>
      <c r="AV436" s="41">
        <f>IF(Table14[[#This Row],[Option 2 Processing: Hourly eletricity consumption of process]]="",0,Table14[[#This Row],[Option 2 Processing: Hourly eletricity consumption of process]]/Table14[[#This Row],[Option 2: Pieces per hour]])</f>
        <v>0</v>
      </c>
      <c r="AW436" s="19"/>
      <c r="AX436" s="63"/>
      <c r="AY436" s="19"/>
      <c r="AZ436" s="41">
        <f>(Table14[[#This Row],[Option 1: Total electricity consumption in kwh per piece]]+AV436)*AW436</f>
        <v>0</v>
      </c>
      <c r="BA436" s="42"/>
      <c r="BB436" s="40"/>
      <c r="BC436" s="40"/>
      <c r="BD436" s="23"/>
      <c r="BE436" s="47">
        <f t="shared" si="14"/>
        <v>0</v>
      </c>
      <c r="BF436" s="20" t="e">
        <f t="shared" si="15"/>
        <v>#DIV/0!</v>
      </c>
    </row>
    <row r="437" spans="1:58" x14ac:dyDescent="0.35">
      <c r="A437" s="19"/>
      <c r="B437" s="19"/>
      <c r="C437" s="19"/>
      <c r="D43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7" s="20">
        <f>Table14[[#This Row],[Net Weight of 1 piece in kg]]+Table14[[#This Row],[Waste in kg per piece (please see waste % per material 1-4)]]</f>
        <v>0</v>
      </c>
      <c r="F437" s="21"/>
      <c r="G437" s="21"/>
      <c r="H437" s="21"/>
      <c r="I437" s="22"/>
      <c r="J437" s="19"/>
      <c r="K437" s="19"/>
      <c r="L437" s="20">
        <f>Table14[[#This Row],[Net Weight of 1 piece in kg]]*Table14[[#This Row],[Material 1 share of total (combined total of all materials shall equal 100%)]]</f>
        <v>0</v>
      </c>
      <c r="M437" s="81"/>
      <c r="N437" s="20">
        <f>(Table14[[#This Row],[Weight Material 1 in kg]]+(Table14[[#This Row],[Weight Material 1 in kg]]*Table14[[#This Row],[How much of material 1 is wasted in production? State in % of Material 1]]))*Table14[[#This Row],[Emission Factor Material 1 in kg CO2-eq/kg]]</f>
        <v>0</v>
      </c>
      <c r="O437" s="21"/>
      <c r="P437" s="21"/>
      <c r="Q437" s="21"/>
      <c r="R437" s="22"/>
      <c r="S437" s="19"/>
      <c r="T437" s="19"/>
      <c r="U437" s="20">
        <f>Table14[[#This Row],[Net Weight of 1 piece in kg]]*O437</f>
        <v>0</v>
      </c>
      <c r="V437" s="81"/>
      <c r="W437" s="20">
        <f>(Table14[[#This Row],[Weight of Material 2 in kg]]*Table14[[#This Row],[How much of material 2 is wasted in production? State in % of Material 2]]+Table14[[#This Row],[Weight of Material 2 in kg]])*Table14[[#This Row],[Emission Factor Material 2 kg CO2-eq/kg]]</f>
        <v>0</v>
      </c>
      <c r="X437" s="23"/>
      <c r="Y437" s="23"/>
      <c r="Z437" s="23"/>
      <c r="AA437" s="22"/>
      <c r="AB437" s="19"/>
      <c r="AC437" s="19"/>
      <c r="AD437" s="20">
        <f>Table14[[#This Row],[Net Weight of 1 piece in kg]]*X437</f>
        <v>0</v>
      </c>
      <c r="AE437" s="81"/>
      <c r="AF437" s="20">
        <f>(Table14[[#This Row],[Weight of Material 3 in kg]]*Table14[[#This Row],[How much of material 3 is wasted in production? State in % of Material 3]]+Table14[[#This Row],[Weight of Material 3 in kg]])*Table14[[#This Row],[Emission Factor Material 3 in kg CO2-eq/kg]]</f>
        <v>0</v>
      </c>
      <c r="AG437" s="23"/>
      <c r="AH437" s="23"/>
      <c r="AI437" s="23"/>
      <c r="AJ437" s="22"/>
      <c r="AK437" s="19"/>
      <c r="AL437" s="19"/>
      <c r="AM437" s="20">
        <f>Table14[[#This Row],[Net Weight of 1 piece in kg]]*Table14[[#This Row],[Material 4 share of total (combined total of all materials shall equal 100%)]]</f>
        <v>0</v>
      </c>
      <c r="AN437" s="81"/>
      <c r="AO437" s="20">
        <f>(Table14[[#This Row],[Weight of Material 4 in kg]]*Table14[[#This Row],[How much of material 4 is wasted in production? State in % of Material 4]]+Table14[[#This Row],[Weight of Material 4 in kg]])*Table14[[#This Row],[Emission Factor Secondary Material 4 in kg CO2-eq/kg]]</f>
        <v>0</v>
      </c>
      <c r="AP437" s="20">
        <f>Table14[[#This Row],[Emissios Material 1 in kg CO2-eq/pc]]+Table14[[#This Row],[emissions Material 2 in kg CO2-eq/pc]]+Table14[[#This Row],[Emisison of Material 3 in kg CO2-eq/pc]]+Table14[[#This Row],[Emissions of Material 4 in kg CO2-eq/pc]]</f>
        <v>0</v>
      </c>
      <c r="AQ437" s="19"/>
      <c r="AR437" s="19"/>
      <c r="AS437" s="24">
        <f>Table14[[#This Row],[Option 1 Processing: electricity consumption per piece in kwh]]+Table14[[#This Row],[Option 1 Processing: additional prodcution process electricity consumption per piece in kwh]]</f>
        <v>0</v>
      </c>
      <c r="AT437" s="40"/>
      <c r="AU437" s="19"/>
      <c r="AV437" s="41">
        <f>IF(Table14[[#This Row],[Option 2 Processing: Hourly eletricity consumption of process]]="",0,Table14[[#This Row],[Option 2 Processing: Hourly eletricity consumption of process]]/Table14[[#This Row],[Option 2: Pieces per hour]])</f>
        <v>0</v>
      </c>
      <c r="AW437" s="19"/>
      <c r="AX437" s="63"/>
      <c r="AY437" s="19"/>
      <c r="AZ437" s="41">
        <f>(Table14[[#This Row],[Option 1: Total electricity consumption in kwh per piece]]+AV437)*AW437</f>
        <v>0</v>
      </c>
      <c r="BA437" s="42"/>
      <c r="BB437" s="40"/>
      <c r="BC437" s="40"/>
      <c r="BD437" s="23"/>
      <c r="BE437" s="47">
        <f t="shared" si="14"/>
        <v>0</v>
      </c>
      <c r="BF437" s="20" t="e">
        <f t="shared" si="15"/>
        <v>#DIV/0!</v>
      </c>
    </row>
    <row r="438" spans="1:58" x14ac:dyDescent="0.35">
      <c r="A438" s="19"/>
      <c r="B438" s="19"/>
      <c r="C438" s="19"/>
      <c r="D43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8" s="20">
        <f>Table14[[#This Row],[Net Weight of 1 piece in kg]]+Table14[[#This Row],[Waste in kg per piece (please see waste % per material 1-4)]]</f>
        <v>0</v>
      </c>
      <c r="F438" s="21"/>
      <c r="G438" s="21"/>
      <c r="H438" s="21"/>
      <c r="I438" s="22"/>
      <c r="J438" s="19"/>
      <c r="K438" s="19"/>
      <c r="L438" s="20">
        <f>Table14[[#This Row],[Net Weight of 1 piece in kg]]*Table14[[#This Row],[Material 1 share of total (combined total of all materials shall equal 100%)]]</f>
        <v>0</v>
      </c>
      <c r="M438" s="81"/>
      <c r="N438" s="20">
        <f>(Table14[[#This Row],[Weight Material 1 in kg]]+(Table14[[#This Row],[Weight Material 1 in kg]]*Table14[[#This Row],[How much of material 1 is wasted in production? State in % of Material 1]]))*Table14[[#This Row],[Emission Factor Material 1 in kg CO2-eq/kg]]</f>
        <v>0</v>
      </c>
      <c r="O438" s="21"/>
      <c r="P438" s="21"/>
      <c r="Q438" s="21"/>
      <c r="R438" s="22"/>
      <c r="S438" s="19"/>
      <c r="T438" s="19"/>
      <c r="U438" s="20">
        <f>Table14[[#This Row],[Net Weight of 1 piece in kg]]*O438</f>
        <v>0</v>
      </c>
      <c r="V438" s="81"/>
      <c r="W438" s="20">
        <f>(Table14[[#This Row],[Weight of Material 2 in kg]]*Table14[[#This Row],[How much of material 2 is wasted in production? State in % of Material 2]]+Table14[[#This Row],[Weight of Material 2 in kg]])*Table14[[#This Row],[Emission Factor Material 2 kg CO2-eq/kg]]</f>
        <v>0</v>
      </c>
      <c r="X438" s="23"/>
      <c r="Y438" s="23"/>
      <c r="Z438" s="23"/>
      <c r="AA438" s="22"/>
      <c r="AB438" s="19"/>
      <c r="AC438" s="19"/>
      <c r="AD438" s="20">
        <f>Table14[[#This Row],[Net Weight of 1 piece in kg]]*X438</f>
        <v>0</v>
      </c>
      <c r="AE438" s="81"/>
      <c r="AF438" s="20">
        <f>(Table14[[#This Row],[Weight of Material 3 in kg]]*Table14[[#This Row],[How much of material 3 is wasted in production? State in % of Material 3]]+Table14[[#This Row],[Weight of Material 3 in kg]])*Table14[[#This Row],[Emission Factor Material 3 in kg CO2-eq/kg]]</f>
        <v>0</v>
      </c>
      <c r="AG438" s="23"/>
      <c r="AH438" s="23"/>
      <c r="AI438" s="23"/>
      <c r="AJ438" s="22"/>
      <c r="AK438" s="19"/>
      <c r="AL438" s="19"/>
      <c r="AM438" s="20">
        <f>Table14[[#This Row],[Net Weight of 1 piece in kg]]*Table14[[#This Row],[Material 4 share of total (combined total of all materials shall equal 100%)]]</f>
        <v>0</v>
      </c>
      <c r="AN438" s="81"/>
      <c r="AO438" s="20">
        <f>(Table14[[#This Row],[Weight of Material 4 in kg]]*Table14[[#This Row],[How much of material 4 is wasted in production? State in % of Material 4]]+Table14[[#This Row],[Weight of Material 4 in kg]])*Table14[[#This Row],[Emission Factor Secondary Material 4 in kg CO2-eq/kg]]</f>
        <v>0</v>
      </c>
      <c r="AP438" s="20">
        <f>Table14[[#This Row],[Emissios Material 1 in kg CO2-eq/pc]]+Table14[[#This Row],[emissions Material 2 in kg CO2-eq/pc]]+Table14[[#This Row],[Emisison of Material 3 in kg CO2-eq/pc]]+Table14[[#This Row],[Emissions of Material 4 in kg CO2-eq/pc]]</f>
        <v>0</v>
      </c>
      <c r="AQ438" s="19"/>
      <c r="AR438" s="19"/>
      <c r="AS438" s="24">
        <f>Table14[[#This Row],[Option 1 Processing: electricity consumption per piece in kwh]]+Table14[[#This Row],[Option 1 Processing: additional prodcution process electricity consumption per piece in kwh]]</f>
        <v>0</v>
      </c>
      <c r="AT438" s="40"/>
      <c r="AU438" s="19"/>
      <c r="AV438" s="41">
        <f>IF(Table14[[#This Row],[Option 2 Processing: Hourly eletricity consumption of process]]="",0,Table14[[#This Row],[Option 2 Processing: Hourly eletricity consumption of process]]/Table14[[#This Row],[Option 2: Pieces per hour]])</f>
        <v>0</v>
      </c>
      <c r="AW438" s="19"/>
      <c r="AX438" s="63"/>
      <c r="AY438" s="19"/>
      <c r="AZ438" s="41">
        <f>(Table14[[#This Row],[Option 1: Total electricity consumption in kwh per piece]]+AV438)*AW438</f>
        <v>0</v>
      </c>
      <c r="BA438" s="42"/>
      <c r="BB438" s="40"/>
      <c r="BC438" s="40"/>
      <c r="BD438" s="23"/>
      <c r="BE438" s="47">
        <f t="shared" si="14"/>
        <v>0</v>
      </c>
      <c r="BF438" s="20" t="e">
        <f t="shared" si="15"/>
        <v>#DIV/0!</v>
      </c>
    </row>
    <row r="439" spans="1:58" x14ac:dyDescent="0.35">
      <c r="A439" s="19"/>
      <c r="B439" s="19"/>
      <c r="C439" s="19"/>
      <c r="D43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9" s="20">
        <f>Table14[[#This Row],[Net Weight of 1 piece in kg]]+Table14[[#This Row],[Waste in kg per piece (please see waste % per material 1-4)]]</f>
        <v>0</v>
      </c>
      <c r="F439" s="21"/>
      <c r="G439" s="21"/>
      <c r="H439" s="21"/>
      <c r="I439" s="22"/>
      <c r="J439" s="19"/>
      <c r="K439" s="19"/>
      <c r="L439" s="20">
        <f>Table14[[#This Row],[Net Weight of 1 piece in kg]]*Table14[[#This Row],[Material 1 share of total (combined total of all materials shall equal 100%)]]</f>
        <v>0</v>
      </c>
      <c r="M439" s="81"/>
      <c r="N439" s="20">
        <f>(Table14[[#This Row],[Weight Material 1 in kg]]+(Table14[[#This Row],[Weight Material 1 in kg]]*Table14[[#This Row],[How much of material 1 is wasted in production? State in % of Material 1]]))*Table14[[#This Row],[Emission Factor Material 1 in kg CO2-eq/kg]]</f>
        <v>0</v>
      </c>
      <c r="O439" s="21"/>
      <c r="P439" s="21"/>
      <c r="Q439" s="21"/>
      <c r="R439" s="22"/>
      <c r="S439" s="19"/>
      <c r="T439" s="19"/>
      <c r="U439" s="20">
        <f>Table14[[#This Row],[Net Weight of 1 piece in kg]]*O439</f>
        <v>0</v>
      </c>
      <c r="V439" s="81"/>
      <c r="W439" s="20">
        <f>(Table14[[#This Row],[Weight of Material 2 in kg]]*Table14[[#This Row],[How much of material 2 is wasted in production? State in % of Material 2]]+Table14[[#This Row],[Weight of Material 2 in kg]])*Table14[[#This Row],[Emission Factor Material 2 kg CO2-eq/kg]]</f>
        <v>0</v>
      </c>
      <c r="X439" s="23"/>
      <c r="Y439" s="23"/>
      <c r="Z439" s="23"/>
      <c r="AA439" s="22"/>
      <c r="AB439" s="19"/>
      <c r="AC439" s="19"/>
      <c r="AD439" s="20">
        <f>Table14[[#This Row],[Net Weight of 1 piece in kg]]*X439</f>
        <v>0</v>
      </c>
      <c r="AE439" s="81"/>
      <c r="AF439" s="20">
        <f>(Table14[[#This Row],[Weight of Material 3 in kg]]*Table14[[#This Row],[How much of material 3 is wasted in production? State in % of Material 3]]+Table14[[#This Row],[Weight of Material 3 in kg]])*Table14[[#This Row],[Emission Factor Material 3 in kg CO2-eq/kg]]</f>
        <v>0</v>
      </c>
      <c r="AG439" s="23"/>
      <c r="AH439" s="23"/>
      <c r="AI439" s="23"/>
      <c r="AJ439" s="22"/>
      <c r="AK439" s="19"/>
      <c r="AL439" s="19"/>
      <c r="AM439" s="20">
        <f>Table14[[#This Row],[Net Weight of 1 piece in kg]]*Table14[[#This Row],[Material 4 share of total (combined total of all materials shall equal 100%)]]</f>
        <v>0</v>
      </c>
      <c r="AN439" s="81"/>
      <c r="AO439" s="20">
        <f>(Table14[[#This Row],[Weight of Material 4 in kg]]*Table14[[#This Row],[How much of material 4 is wasted in production? State in % of Material 4]]+Table14[[#This Row],[Weight of Material 4 in kg]])*Table14[[#This Row],[Emission Factor Secondary Material 4 in kg CO2-eq/kg]]</f>
        <v>0</v>
      </c>
      <c r="AP439" s="20">
        <f>Table14[[#This Row],[Emissios Material 1 in kg CO2-eq/pc]]+Table14[[#This Row],[emissions Material 2 in kg CO2-eq/pc]]+Table14[[#This Row],[Emisison of Material 3 in kg CO2-eq/pc]]+Table14[[#This Row],[Emissions of Material 4 in kg CO2-eq/pc]]</f>
        <v>0</v>
      </c>
      <c r="AQ439" s="19"/>
      <c r="AR439" s="19"/>
      <c r="AS439" s="24">
        <f>Table14[[#This Row],[Option 1 Processing: electricity consumption per piece in kwh]]+Table14[[#This Row],[Option 1 Processing: additional prodcution process electricity consumption per piece in kwh]]</f>
        <v>0</v>
      </c>
      <c r="AT439" s="40"/>
      <c r="AU439" s="19"/>
      <c r="AV439" s="41">
        <f>IF(Table14[[#This Row],[Option 2 Processing: Hourly eletricity consumption of process]]="",0,Table14[[#This Row],[Option 2 Processing: Hourly eletricity consumption of process]]/Table14[[#This Row],[Option 2: Pieces per hour]])</f>
        <v>0</v>
      </c>
      <c r="AW439" s="19"/>
      <c r="AX439" s="63"/>
      <c r="AY439" s="19"/>
      <c r="AZ439" s="41">
        <f>(Table14[[#This Row],[Option 1: Total electricity consumption in kwh per piece]]+AV439)*AW439</f>
        <v>0</v>
      </c>
      <c r="BA439" s="42"/>
      <c r="BB439" s="40"/>
      <c r="BC439" s="40"/>
      <c r="BD439" s="23"/>
      <c r="BE439" s="47">
        <f t="shared" si="14"/>
        <v>0</v>
      </c>
      <c r="BF439" s="20" t="e">
        <f t="shared" si="15"/>
        <v>#DIV/0!</v>
      </c>
    </row>
    <row r="440" spans="1:58" x14ac:dyDescent="0.35">
      <c r="A440" s="19"/>
      <c r="B440" s="19"/>
      <c r="C440" s="19"/>
      <c r="D44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0" s="20">
        <f>Table14[[#This Row],[Net Weight of 1 piece in kg]]+Table14[[#This Row],[Waste in kg per piece (please see waste % per material 1-4)]]</f>
        <v>0</v>
      </c>
      <c r="F440" s="21"/>
      <c r="G440" s="21"/>
      <c r="H440" s="21"/>
      <c r="I440" s="22"/>
      <c r="J440" s="19"/>
      <c r="K440" s="19"/>
      <c r="L440" s="20">
        <f>Table14[[#This Row],[Net Weight of 1 piece in kg]]*Table14[[#This Row],[Material 1 share of total (combined total of all materials shall equal 100%)]]</f>
        <v>0</v>
      </c>
      <c r="M440" s="81"/>
      <c r="N440" s="20">
        <f>(Table14[[#This Row],[Weight Material 1 in kg]]+(Table14[[#This Row],[Weight Material 1 in kg]]*Table14[[#This Row],[How much of material 1 is wasted in production? State in % of Material 1]]))*Table14[[#This Row],[Emission Factor Material 1 in kg CO2-eq/kg]]</f>
        <v>0</v>
      </c>
      <c r="O440" s="21"/>
      <c r="P440" s="21"/>
      <c r="Q440" s="21"/>
      <c r="R440" s="22"/>
      <c r="S440" s="19"/>
      <c r="T440" s="19"/>
      <c r="U440" s="20">
        <f>Table14[[#This Row],[Net Weight of 1 piece in kg]]*O440</f>
        <v>0</v>
      </c>
      <c r="V440" s="81"/>
      <c r="W440" s="20">
        <f>(Table14[[#This Row],[Weight of Material 2 in kg]]*Table14[[#This Row],[How much of material 2 is wasted in production? State in % of Material 2]]+Table14[[#This Row],[Weight of Material 2 in kg]])*Table14[[#This Row],[Emission Factor Material 2 kg CO2-eq/kg]]</f>
        <v>0</v>
      </c>
      <c r="X440" s="23"/>
      <c r="Y440" s="23"/>
      <c r="Z440" s="23"/>
      <c r="AA440" s="22"/>
      <c r="AB440" s="19"/>
      <c r="AC440" s="19"/>
      <c r="AD440" s="20">
        <f>Table14[[#This Row],[Net Weight of 1 piece in kg]]*X440</f>
        <v>0</v>
      </c>
      <c r="AE440" s="81"/>
      <c r="AF440" s="20">
        <f>(Table14[[#This Row],[Weight of Material 3 in kg]]*Table14[[#This Row],[How much of material 3 is wasted in production? State in % of Material 3]]+Table14[[#This Row],[Weight of Material 3 in kg]])*Table14[[#This Row],[Emission Factor Material 3 in kg CO2-eq/kg]]</f>
        <v>0</v>
      </c>
      <c r="AG440" s="23"/>
      <c r="AH440" s="23"/>
      <c r="AI440" s="23"/>
      <c r="AJ440" s="22"/>
      <c r="AK440" s="19"/>
      <c r="AL440" s="19"/>
      <c r="AM440" s="20">
        <f>Table14[[#This Row],[Net Weight of 1 piece in kg]]*Table14[[#This Row],[Material 4 share of total (combined total of all materials shall equal 100%)]]</f>
        <v>0</v>
      </c>
      <c r="AN440" s="81"/>
      <c r="AO440" s="20">
        <f>(Table14[[#This Row],[Weight of Material 4 in kg]]*Table14[[#This Row],[How much of material 4 is wasted in production? State in % of Material 4]]+Table14[[#This Row],[Weight of Material 4 in kg]])*Table14[[#This Row],[Emission Factor Secondary Material 4 in kg CO2-eq/kg]]</f>
        <v>0</v>
      </c>
      <c r="AP440" s="20">
        <f>Table14[[#This Row],[Emissios Material 1 in kg CO2-eq/pc]]+Table14[[#This Row],[emissions Material 2 in kg CO2-eq/pc]]+Table14[[#This Row],[Emisison of Material 3 in kg CO2-eq/pc]]+Table14[[#This Row],[Emissions of Material 4 in kg CO2-eq/pc]]</f>
        <v>0</v>
      </c>
      <c r="AQ440" s="19"/>
      <c r="AR440" s="19"/>
      <c r="AS440" s="24">
        <f>Table14[[#This Row],[Option 1 Processing: electricity consumption per piece in kwh]]+Table14[[#This Row],[Option 1 Processing: additional prodcution process electricity consumption per piece in kwh]]</f>
        <v>0</v>
      </c>
      <c r="AT440" s="40"/>
      <c r="AU440" s="19"/>
      <c r="AV440" s="41">
        <f>IF(Table14[[#This Row],[Option 2 Processing: Hourly eletricity consumption of process]]="",0,Table14[[#This Row],[Option 2 Processing: Hourly eletricity consumption of process]]/Table14[[#This Row],[Option 2: Pieces per hour]])</f>
        <v>0</v>
      </c>
      <c r="AW440" s="19"/>
      <c r="AX440" s="63"/>
      <c r="AY440" s="19"/>
      <c r="AZ440" s="41">
        <f>(Table14[[#This Row],[Option 1: Total electricity consumption in kwh per piece]]+AV440)*AW440</f>
        <v>0</v>
      </c>
      <c r="BA440" s="42"/>
      <c r="BB440" s="40"/>
      <c r="BC440" s="40"/>
      <c r="BD440" s="23"/>
      <c r="BE440" s="47">
        <f t="shared" si="14"/>
        <v>0</v>
      </c>
      <c r="BF440" s="20" t="e">
        <f t="shared" si="15"/>
        <v>#DIV/0!</v>
      </c>
    </row>
    <row r="441" spans="1:58" x14ac:dyDescent="0.35">
      <c r="A441" s="19"/>
      <c r="B441" s="19"/>
      <c r="C441" s="19"/>
      <c r="D44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1" s="20">
        <f>Table14[[#This Row],[Net Weight of 1 piece in kg]]+Table14[[#This Row],[Waste in kg per piece (please see waste % per material 1-4)]]</f>
        <v>0</v>
      </c>
      <c r="F441" s="21"/>
      <c r="G441" s="21"/>
      <c r="H441" s="21"/>
      <c r="I441" s="22"/>
      <c r="J441" s="19"/>
      <c r="K441" s="19"/>
      <c r="L441" s="20">
        <f>Table14[[#This Row],[Net Weight of 1 piece in kg]]*Table14[[#This Row],[Material 1 share of total (combined total of all materials shall equal 100%)]]</f>
        <v>0</v>
      </c>
      <c r="M441" s="81"/>
      <c r="N441" s="20">
        <f>(Table14[[#This Row],[Weight Material 1 in kg]]+(Table14[[#This Row],[Weight Material 1 in kg]]*Table14[[#This Row],[How much of material 1 is wasted in production? State in % of Material 1]]))*Table14[[#This Row],[Emission Factor Material 1 in kg CO2-eq/kg]]</f>
        <v>0</v>
      </c>
      <c r="O441" s="21"/>
      <c r="P441" s="21"/>
      <c r="Q441" s="21"/>
      <c r="R441" s="22"/>
      <c r="S441" s="19"/>
      <c r="T441" s="19"/>
      <c r="U441" s="20">
        <f>Table14[[#This Row],[Net Weight of 1 piece in kg]]*O441</f>
        <v>0</v>
      </c>
      <c r="V441" s="81"/>
      <c r="W441" s="20">
        <f>(Table14[[#This Row],[Weight of Material 2 in kg]]*Table14[[#This Row],[How much of material 2 is wasted in production? State in % of Material 2]]+Table14[[#This Row],[Weight of Material 2 in kg]])*Table14[[#This Row],[Emission Factor Material 2 kg CO2-eq/kg]]</f>
        <v>0</v>
      </c>
      <c r="X441" s="23"/>
      <c r="Y441" s="23"/>
      <c r="Z441" s="23"/>
      <c r="AA441" s="22"/>
      <c r="AB441" s="19"/>
      <c r="AC441" s="19"/>
      <c r="AD441" s="20">
        <f>Table14[[#This Row],[Net Weight of 1 piece in kg]]*X441</f>
        <v>0</v>
      </c>
      <c r="AE441" s="81"/>
      <c r="AF441" s="20">
        <f>(Table14[[#This Row],[Weight of Material 3 in kg]]*Table14[[#This Row],[How much of material 3 is wasted in production? State in % of Material 3]]+Table14[[#This Row],[Weight of Material 3 in kg]])*Table14[[#This Row],[Emission Factor Material 3 in kg CO2-eq/kg]]</f>
        <v>0</v>
      </c>
      <c r="AG441" s="23"/>
      <c r="AH441" s="23"/>
      <c r="AI441" s="23"/>
      <c r="AJ441" s="22"/>
      <c r="AK441" s="19"/>
      <c r="AL441" s="19"/>
      <c r="AM441" s="20">
        <f>Table14[[#This Row],[Net Weight of 1 piece in kg]]*Table14[[#This Row],[Material 4 share of total (combined total of all materials shall equal 100%)]]</f>
        <v>0</v>
      </c>
      <c r="AN441" s="81"/>
      <c r="AO441" s="20">
        <f>(Table14[[#This Row],[Weight of Material 4 in kg]]*Table14[[#This Row],[How much of material 4 is wasted in production? State in % of Material 4]]+Table14[[#This Row],[Weight of Material 4 in kg]])*Table14[[#This Row],[Emission Factor Secondary Material 4 in kg CO2-eq/kg]]</f>
        <v>0</v>
      </c>
      <c r="AP441" s="20">
        <f>Table14[[#This Row],[Emissios Material 1 in kg CO2-eq/pc]]+Table14[[#This Row],[emissions Material 2 in kg CO2-eq/pc]]+Table14[[#This Row],[Emisison of Material 3 in kg CO2-eq/pc]]+Table14[[#This Row],[Emissions of Material 4 in kg CO2-eq/pc]]</f>
        <v>0</v>
      </c>
      <c r="AQ441" s="19"/>
      <c r="AR441" s="19"/>
      <c r="AS441" s="24">
        <f>Table14[[#This Row],[Option 1 Processing: electricity consumption per piece in kwh]]+Table14[[#This Row],[Option 1 Processing: additional prodcution process electricity consumption per piece in kwh]]</f>
        <v>0</v>
      </c>
      <c r="AT441" s="40"/>
      <c r="AU441" s="19"/>
      <c r="AV441" s="41">
        <f>IF(Table14[[#This Row],[Option 2 Processing: Hourly eletricity consumption of process]]="",0,Table14[[#This Row],[Option 2 Processing: Hourly eletricity consumption of process]]/Table14[[#This Row],[Option 2: Pieces per hour]])</f>
        <v>0</v>
      </c>
      <c r="AW441" s="19"/>
      <c r="AX441" s="63"/>
      <c r="AY441" s="19"/>
      <c r="AZ441" s="41">
        <f>(Table14[[#This Row],[Option 1: Total electricity consumption in kwh per piece]]+AV441)*AW441</f>
        <v>0</v>
      </c>
      <c r="BA441" s="42"/>
      <c r="BB441" s="40"/>
      <c r="BC441" s="40"/>
      <c r="BD441" s="23"/>
      <c r="BE441" s="47">
        <f t="shared" si="14"/>
        <v>0</v>
      </c>
      <c r="BF441" s="20" t="e">
        <f t="shared" si="15"/>
        <v>#DIV/0!</v>
      </c>
    </row>
    <row r="442" spans="1:58" x14ac:dyDescent="0.35">
      <c r="A442" s="19"/>
      <c r="B442" s="19"/>
      <c r="C442" s="19"/>
      <c r="D44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2" s="20">
        <f>Table14[[#This Row],[Net Weight of 1 piece in kg]]+Table14[[#This Row],[Waste in kg per piece (please see waste % per material 1-4)]]</f>
        <v>0</v>
      </c>
      <c r="F442" s="21"/>
      <c r="G442" s="21"/>
      <c r="H442" s="21"/>
      <c r="I442" s="22"/>
      <c r="J442" s="19"/>
      <c r="K442" s="19"/>
      <c r="L442" s="20">
        <f>Table14[[#This Row],[Net Weight of 1 piece in kg]]*Table14[[#This Row],[Material 1 share of total (combined total of all materials shall equal 100%)]]</f>
        <v>0</v>
      </c>
      <c r="M442" s="81"/>
      <c r="N442" s="20">
        <f>(Table14[[#This Row],[Weight Material 1 in kg]]+(Table14[[#This Row],[Weight Material 1 in kg]]*Table14[[#This Row],[How much of material 1 is wasted in production? State in % of Material 1]]))*Table14[[#This Row],[Emission Factor Material 1 in kg CO2-eq/kg]]</f>
        <v>0</v>
      </c>
      <c r="O442" s="21"/>
      <c r="P442" s="21"/>
      <c r="Q442" s="21"/>
      <c r="R442" s="22"/>
      <c r="S442" s="19"/>
      <c r="T442" s="19"/>
      <c r="U442" s="20">
        <f>Table14[[#This Row],[Net Weight of 1 piece in kg]]*O442</f>
        <v>0</v>
      </c>
      <c r="V442" s="81"/>
      <c r="W442" s="20">
        <f>(Table14[[#This Row],[Weight of Material 2 in kg]]*Table14[[#This Row],[How much of material 2 is wasted in production? State in % of Material 2]]+Table14[[#This Row],[Weight of Material 2 in kg]])*Table14[[#This Row],[Emission Factor Material 2 kg CO2-eq/kg]]</f>
        <v>0</v>
      </c>
      <c r="X442" s="23"/>
      <c r="Y442" s="23"/>
      <c r="Z442" s="23"/>
      <c r="AA442" s="22"/>
      <c r="AB442" s="19"/>
      <c r="AC442" s="19"/>
      <c r="AD442" s="20">
        <f>Table14[[#This Row],[Net Weight of 1 piece in kg]]*X442</f>
        <v>0</v>
      </c>
      <c r="AE442" s="81"/>
      <c r="AF442" s="20">
        <f>(Table14[[#This Row],[Weight of Material 3 in kg]]*Table14[[#This Row],[How much of material 3 is wasted in production? State in % of Material 3]]+Table14[[#This Row],[Weight of Material 3 in kg]])*Table14[[#This Row],[Emission Factor Material 3 in kg CO2-eq/kg]]</f>
        <v>0</v>
      </c>
      <c r="AG442" s="23"/>
      <c r="AH442" s="23"/>
      <c r="AI442" s="23"/>
      <c r="AJ442" s="22"/>
      <c r="AK442" s="19"/>
      <c r="AL442" s="19"/>
      <c r="AM442" s="20">
        <f>Table14[[#This Row],[Net Weight of 1 piece in kg]]*Table14[[#This Row],[Material 4 share of total (combined total of all materials shall equal 100%)]]</f>
        <v>0</v>
      </c>
      <c r="AN442" s="81"/>
      <c r="AO442" s="20">
        <f>(Table14[[#This Row],[Weight of Material 4 in kg]]*Table14[[#This Row],[How much of material 4 is wasted in production? State in % of Material 4]]+Table14[[#This Row],[Weight of Material 4 in kg]])*Table14[[#This Row],[Emission Factor Secondary Material 4 in kg CO2-eq/kg]]</f>
        <v>0</v>
      </c>
      <c r="AP442" s="20">
        <f>Table14[[#This Row],[Emissios Material 1 in kg CO2-eq/pc]]+Table14[[#This Row],[emissions Material 2 in kg CO2-eq/pc]]+Table14[[#This Row],[Emisison of Material 3 in kg CO2-eq/pc]]+Table14[[#This Row],[Emissions of Material 4 in kg CO2-eq/pc]]</f>
        <v>0</v>
      </c>
      <c r="AQ442" s="19"/>
      <c r="AR442" s="19"/>
      <c r="AS442" s="24">
        <f>Table14[[#This Row],[Option 1 Processing: electricity consumption per piece in kwh]]+Table14[[#This Row],[Option 1 Processing: additional prodcution process electricity consumption per piece in kwh]]</f>
        <v>0</v>
      </c>
      <c r="AT442" s="40"/>
      <c r="AU442" s="19"/>
      <c r="AV442" s="41">
        <f>IF(Table14[[#This Row],[Option 2 Processing: Hourly eletricity consumption of process]]="",0,Table14[[#This Row],[Option 2 Processing: Hourly eletricity consumption of process]]/Table14[[#This Row],[Option 2: Pieces per hour]])</f>
        <v>0</v>
      </c>
      <c r="AW442" s="19"/>
      <c r="AX442" s="63"/>
      <c r="AY442" s="19"/>
      <c r="AZ442" s="41">
        <f>(Table14[[#This Row],[Option 1: Total electricity consumption in kwh per piece]]+AV442)*AW442</f>
        <v>0</v>
      </c>
      <c r="BA442" s="42"/>
      <c r="BB442" s="40"/>
      <c r="BC442" s="40"/>
      <c r="BD442" s="23"/>
      <c r="BE442" s="47">
        <f t="shared" si="14"/>
        <v>0</v>
      </c>
      <c r="BF442" s="20" t="e">
        <f t="shared" si="15"/>
        <v>#DIV/0!</v>
      </c>
    </row>
    <row r="443" spans="1:58" x14ac:dyDescent="0.35">
      <c r="A443" s="19"/>
      <c r="B443" s="19"/>
      <c r="C443" s="19"/>
      <c r="D44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3" s="20">
        <f>Table14[[#This Row],[Net Weight of 1 piece in kg]]+Table14[[#This Row],[Waste in kg per piece (please see waste % per material 1-4)]]</f>
        <v>0</v>
      </c>
      <c r="F443" s="21"/>
      <c r="G443" s="21"/>
      <c r="H443" s="21"/>
      <c r="I443" s="22"/>
      <c r="J443" s="19"/>
      <c r="K443" s="19"/>
      <c r="L443" s="20">
        <f>Table14[[#This Row],[Net Weight of 1 piece in kg]]*Table14[[#This Row],[Material 1 share of total (combined total of all materials shall equal 100%)]]</f>
        <v>0</v>
      </c>
      <c r="M443" s="81"/>
      <c r="N443" s="20">
        <f>(Table14[[#This Row],[Weight Material 1 in kg]]+(Table14[[#This Row],[Weight Material 1 in kg]]*Table14[[#This Row],[How much of material 1 is wasted in production? State in % of Material 1]]))*Table14[[#This Row],[Emission Factor Material 1 in kg CO2-eq/kg]]</f>
        <v>0</v>
      </c>
      <c r="O443" s="21"/>
      <c r="P443" s="21"/>
      <c r="Q443" s="21"/>
      <c r="R443" s="22"/>
      <c r="S443" s="19"/>
      <c r="T443" s="19"/>
      <c r="U443" s="20">
        <f>Table14[[#This Row],[Net Weight of 1 piece in kg]]*O443</f>
        <v>0</v>
      </c>
      <c r="V443" s="81"/>
      <c r="W443" s="20">
        <f>(Table14[[#This Row],[Weight of Material 2 in kg]]*Table14[[#This Row],[How much of material 2 is wasted in production? State in % of Material 2]]+Table14[[#This Row],[Weight of Material 2 in kg]])*Table14[[#This Row],[Emission Factor Material 2 kg CO2-eq/kg]]</f>
        <v>0</v>
      </c>
      <c r="X443" s="23"/>
      <c r="Y443" s="23"/>
      <c r="Z443" s="23"/>
      <c r="AA443" s="22"/>
      <c r="AB443" s="19"/>
      <c r="AC443" s="19"/>
      <c r="AD443" s="20">
        <f>Table14[[#This Row],[Net Weight of 1 piece in kg]]*X443</f>
        <v>0</v>
      </c>
      <c r="AE443" s="81"/>
      <c r="AF443" s="20">
        <f>(Table14[[#This Row],[Weight of Material 3 in kg]]*Table14[[#This Row],[How much of material 3 is wasted in production? State in % of Material 3]]+Table14[[#This Row],[Weight of Material 3 in kg]])*Table14[[#This Row],[Emission Factor Material 3 in kg CO2-eq/kg]]</f>
        <v>0</v>
      </c>
      <c r="AG443" s="23"/>
      <c r="AH443" s="23"/>
      <c r="AI443" s="23"/>
      <c r="AJ443" s="22"/>
      <c r="AK443" s="19"/>
      <c r="AL443" s="19"/>
      <c r="AM443" s="20">
        <f>Table14[[#This Row],[Net Weight of 1 piece in kg]]*Table14[[#This Row],[Material 4 share of total (combined total of all materials shall equal 100%)]]</f>
        <v>0</v>
      </c>
      <c r="AN443" s="81"/>
      <c r="AO443" s="20">
        <f>(Table14[[#This Row],[Weight of Material 4 in kg]]*Table14[[#This Row],[How much of material 4 is wasted in production? State in % of Material 4]]+Table14[[#This Row],[Weight of Material 4 in kg]])*Table14[[#This Row],[Emission Factor Secondary Material 4 in kg CO2-eq/kg]]</f>
        <v>0</v>
      </c>
      <c r="AP443" s="20">
        <f>Table14[[#This Row],[Emissios Material 1 in kg CO2-eq/pc]]+Table14[[#This Row],[emissions Material 2 in kg CO2-eq/pc]]+Table14[[#This Row],[Emisison of Material 3 in kg CO2-eq/pc]]+Table14[[#This Row],[Emissions of Material 4 in kg CO2-eq/pc]]</f>
        <v>0</v>
      </c>
      <c r="AQ443" s="19"/>
      <c r="AR443" s="19"/>
      <c r="AS443" s="24">
        <f>Table14[[#This Row],[Option 1 Processing: electricity consumption per piece in kwh]]+Table14[[#This Row],[Option 1 Processing: additional prodcution process electricity consumption per piece in kwh]]</f>
        <v>0</v>
      </c>
      <c r="AT443" s="40"/>
      <c r="AU443" s="19"/>
      <c r="AV443" s="41">
        <f>IF(Table14[[#This Row],[Option 2 Processing: Hourly eletricity consumption of process]]="",0,Table14[[#This Row],[Option 2 Processing: Hourly eletricity consumption of process]]/Table14[[#This Row],[Option 2: Pieces per hour]])</f>
        <v>0</v>
      </c>
      <c r="AW443" s="19"/>
      <c r="AX443" s="63"/>
      <c r="AY443" s="19"/>
      <c r="AZ443" s="41">
        <f>(Table14[[#This Row],[Option 1: Total electricity consumption in kwh per piece]]+AV443)*AW443</f>
        <v>0</v>
      </c>
      <c r="BA443" s="42"/>
      <c r="BB443" s="40"/>
      <c r="BC443" s="40"/>
      <c r="BD443" s="23"/>
      <c r="BE443" s="47">
        <f t="shared" si="14"/>
        <v>0</v>
      </c>
      <c r="BF443" s="20" t="e">
        <f t="shared" si="15"/>
        <v>#DIV/0!</v>
      </c>
    </row>
    <row r="444" spans="1:58" x14ac:dyDescent="0.35">
      <c r="A444" s="19"/>
      <c r="B444" s="19"/>
      <c r="C444" s="19"/>
      <c r="D44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4" s="20">
        <f>Table14[[#This Row],[Net Weight of 1 piece in kg]]+Table14[[#This Row],[Waste in kg per piece (please see waste % per material 1-4)]]</f>
        <v>0</v>
      </c>
      <c r="F444" s="21"/>
      <c r="G444" s="21"/>
      <c r="H444" s="21"/>
      <c r="I444" s="22"/>
      <c r="J444" s="19"/>
      <c r="K444" s="19"/>
      <c r="L444" s="20">
        <f>Table14[[#This Row],[Net Weight of 1 piece in kg]]*Table14[[#This Row],[Material 1 share of total (combined total of all materials shall equal 100%)]]</f>
        <v>0</v>
      </c>
      <c r="M444" s="81"/>
      <c r="N444" s="20">
        <f>(Table14[[#This Row],[Weight Material 1 in kg]]+(Table14[[#This Row],[Weight Material 1 in kg]]*Table14[[#This Row],[How much of material 1 is wasted in production? State in % of Material 1]]))*Table14[[#This Row],[Emission Factor Material 1 in kg CO2-eq/kg]]</f>
        <v>0</v>
      </c>
      <c r="O444" s="21"/>
      <c r="P444" s="21"/>
      <c r="Q444" s="21"/>
      <c r="R444" s="22"/>
      <c r="S444" s="19"/>
      <c r="T444" s="19"/>
      <c r="U444" s="20">
        <f>Table14[[#This Row],[Net Weight of 1 piece in kg]]*O444</f>
        <v>0</v>
      </c>
      <c r="V444" s="81"/>
      <c r="W444" s="20">
        <f>(Table14[[#This Row],[Weight of Material 2 in kg]]*Table14[[#This Row],[How much of material 2 is wasted in production? State in % of Material 2]]+Table14[[#This Row],[Weight of Material 2 in kg]])*Table14[[#This Row],[Emission Factor Material 2 kg CO2-eq/kg]]</f>
        <v>0</v>
      </c>
      <c r="X444" s="23"/>
      <c r="Y444" s="23"/>
      <c r="Z444" s="23"/>
      <c r="AA444" s="22"/>
      <c r="AB444" s="19"/>
      <c r="AC444" s="19"/>
      <c r="AD444" s="20">
        <f>Table14[[#This Row],[Net Weight of 1 piece in kg]]*X444</f>
        <v>0</v>
      </c>
      <c r="AE444" s="81"/>
      <c r="AF444" s="20">
        <f>(Table14[[#This Row],[Weight of Material 3 in kg]]*Table14[[#This Row],[How much of material 3 is wasted in production? State in % of Material 3]]+Table14[[#This Row],[Weight of Material 3 in kg]])*Table14[[#This Row],[Emission Factor Material 3 in kg CO2-eq/kg]]</f>
        <v>0</v>
      </c>
      <c r="AG444" s="23"/>
      <c r="AH444" s="23"/>
      <c r="AI444" s="23"/>
      <c r="AJ444" s="22"/>
      <c r="AK444" s="19"/>
      <c r="AL444" s="19"/>
      <c r="AM444" s="20">
        <f>Table14[[#This Row],[Net Weight of 1 piece in kg]]*Table14[[#This Row],[Material 4 share of total (combined total of all materials shall equal 100%)]]</f>
        <v>0</v>
      </c>
      <c r="AN444" s="81"/>
      <c r="AO444" s="20">
        <f>(Table14[[#This Row],[Weight of Material 4 in kg]]*Table14[[#This Row],[How much of material 4 is wasted in production? State in % of Material 4]]+Table14[[#This Row],[Weight of Material 4 in kg]])*Table14[[#This Row],[Emission Factor Secondary Material 4 in kg CO2-eq/kg]]</f>
        <v>0</v>
      </c>
      <c r="AP444" s="20">
        <f>Table14[[#This Row],[Emissios Material 1 in kg CO2-eq/pc]]+Table14[[#This Row],[emissions Material 2 in kg CO2-eq/pc]]+Table14[[#This Row],[Emisison of Material 3 in kg CO2-eq/pc]]+Table14[[#This Row],[Emissions of Material 4 in kg CO2-eq/pc]]</f>
        <v>0</v>
      </c>
      <c r="AQ444" s="19"/>
      <c r="AR444" s="19"/>
      <c r="AS444" s="24">
        <f>Table14[[#This Row],[Option 1 Processing: electricity consumption per piece in kwh]]+Table14[[#This Row],[Option 1 Processing: additional prodcution process electricity consumption per piece in kwh]]</f>
        <v>0</v>
      </c>
      <c r="AT444" s="40"/>
      <c r="AU444" s="19"/>
      <c r="AV444" s="41">
        <f>IF(Table14[[#This Row],[Option 2 Processing: Hourly eletricity consumption of process]]="",0,Table14[[#This Row],[Option 2 Processing: Hourly eletricity consumption of process]]/Table14[[#This Row],[Option 2: Pieces per hour]])</f>
        <v>0</v>
      </c>
      <c r="AW444" s="19"/>
      <c r="AX444" s="63"/>
      <c r="AY444" s="19"/>
      <c r="AZ444" s="41">
        <f>(Table14[[#This Row],[Option 1: Total electricity consumption in kwh per piece]]+AV444)*AW444</f>
        <v>0</v>
      </c>
      <c r="BA444" s="42"/>
      <c r="BB444" s="40"/>
      <c r="BC444" s="40"/>
      <c r="BD444" s="23"/>
      <c r="BE444" s="47">
        <f t="shared" si="14"/>
        <v>0</v>
      </c>
      <c r="BF444" s="20" t="e">
        <f t="shared" si="15"/>
        <v>#DIV/0!</v>
      </c>
    </row>
    <row r="445" spans="1:58" x14ac:dyDescent="0.35">
      <c r="A445" s="19"/>
      <c r="B445" s="19"/>
      <c r="C445" s="19"/>
      <c r="D44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5" s="20">
        <f>Table14[[#This Row],[Net Weight of 1 piece in kg]]+Table14[[#This Row],[Waste in kg per piece (please see waste % per material 1-4)]]</f>
        <v>0</v>
      </c>
      <c r="F445" s="21"/>
      <c r="G445" s="21"/>
      <c r="H445" s="21"/>
      <c r="I445" s="22"/>
      <c r="J445" s="19"/>
      <c r="K445" s="19"/>
      <c r="L445" s="20">
        <f>Table14[[#This Row],[Net Weight of 1 piece in kg]]*Table14[[#This Row],[Material 1 share of total (combined total of all materials shall equal 100%)]]</f>
        <v>0</v>
      </c>
      <c r="M445" s="81"/>
      <c r="N445" s="20">
        <f>(Table14[[#This Row],[Weight Material 1 in kg]]+(Table14[[#This Row],[Weight Material 1 in kg]]*Table14[[#This Row],[How much of material 1 is wasted in production? State in % of Material 1]]))*Table14[[#This Row],[Emission Factor Material 1 in kg CO2-eq/kg]]</f>
        <v>0</v>
      </c>
      <c r="O445" s="21"/>
      <c r="P445" s="21"/>
      <c r="Q445" s="21"/>
      <c r="R445" s="22"/>
      <c r="S445" s="19"/>
      <c r="T445" s="19"/>
      <c r="U445" s="20">
        <f>Table14[[#This Row],[Net Weight of 1 piece in kg]]*O445</f>
        <v>0</v>
      </c>
      <c r="V445" s="81"/>
      <c r="W445" s="20">
        <f>(Table14[[#This Row],[Weight of Material 2 in kg]]*Table14[[#This Row],[How much of material 2 is wasted in production? State in % of Material 2]]+Table14[[#This Row],[Weight of Material 2 in kg]])*Table14[[#This Row],[Emission Factor Material 2 kg CO2-eq/kg]]</f>
        <v>0</v>
      </c>
      <c r="X445" s="23"/>
      <c r="Y445" s="23"/>
      <c r="Z445" s="23"/>
      <c r="AA445" s="22"/>
      <c r="AB445" s="19"/>
      <c r="AC445" s="19"/>
      <c r="AD445" s="20">
        <f>Table14[[#This Row],[Net Weight of 1 piece in kg]]*X445</f>
        <v>0</v>
      </c>
      <c r="AE445" s="81"/>
      <c r="AF445" s="20">
        <f>(Table14[[#This Row],[Weight of Material 3 in kg]]*Table14[[#This Row],[How much of material 3 is wasted in production? State in % of Material 3]]+Table14[[#This Row],[Weight of Material 3 in kg]])*Table14[[#This Row],[Emission Factor Material 3 in kg CO2-eq/kg]]</f>
        <v>0</v>
      </c>
      <c r="AG445" s="23"/>
      <c r="AH445" s="23"/>
      <c r="AI445" s="23"/>
      <c r="AJ445" s="22"/>
      <c r="AK445" s="19"/>
      <c r="AL445" s="19"/>
      <c r="AM445" s="20">
        <f>Table14[[#This Row],[Net Weight of 1 piece in kg]]*Table14[[#This Row],[Material 4 share of total (combined total of all materials shall equal 100%)]]</f>
        <v>0</v>
      </c>
      <c r="AN445" s="81"/>
      <c r="AO445" s="20">
        <f>(Table14[[#This Row],[Weight of Material 4 in kg]]*Table14[[#This Row],[How much of material 4 is wasted in production? State in % of Material 4]]+Table14[[#This Row],[Weight of Material 4 in kg]])*Table14[[#This Row],[Emission Factor Secondary Material 4 in kg CO2-eq/kg]]</f>
        <v>0</v>
      </c>
      <c r="AP445" s="20">
        <f>Table14[[#This Row],[Emissios Material 1 in kg CO2-eq/pc]]+Table14[[#This Row],[emissions Material 2 in kg CO2-eq/pc]]+Table14[[#This Row],[Emisison of Material 3 in kg CO2-eq/pc]]+Table14[[#This Row],[Emissions of Material 4 in kg CO2-eq/pc]]</f>
        <v>0</v>
      </c>
      <c r="AQ445" s="19"/>
      <c r="AR445" s="19"/>
      <c r="AS445" s="24">
        <f>Table14[[#This Row],[Option 1 Processing: electricity consumption per piece in kwh]]+Table14[[#This Row],[Option 1 Processing: additional prodcution process electricity consumption per piece in kwh]]</f>
        <v>0</v>
      </c>
      <c r="AT445" s="40"/>
      <c r="AU445" s="19"/>
      <c r="AV445" s="41">
        <f>IF(Table14[[#This Row],[Option 2 Processing: Hourly eletricity consumption of process]]="",0,Table14[[#This Row],[Option 2 Processing: Hourly eletricity consumption of process]]/Table14[[#This Row],[Option 2: Pieces per hour]])</f>
        <v>0</v>
      </c>
      <c r="AW445" s="19"/>
      <c r="AX445" s="63"/>
      <c r="AY445" s="19"/>
      <c r="AZ445" s="41">
        <f>(Table14[[#This Row],[Option 1: Total electricity consumption in kwh per piece]]+AV445)*AW445</f>
        <v>0</v>
      </c>
      <c r="BA445" s="42"/>
      <c r="BB445" s="40"/>
      <c r="BC445" s="40"/>
      <c r="BD445" s="23"/>
      <c r="BE445" s="47">
        <f t="shared" si="14"/>
        <v>0</v>
      </c>
      <c r="BF445" s="20" t="e">
        <f t="shared" si="15"/>
        <v>#DIV/0!</v>
      </c>
    </row>
    <row r="446" spans="1:58" x14ac:dyDescent="0.35">
      <c r="A446" s="19"/>
      <c r="B446" s="19"/>
      <c r="C446" s="19"/>
      <c r="D44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6" s="20">
        <f>Table14[[#This Row],[Net Weight of 1 piece in kg]]+Table14[[#This Row],[Waste in kg per piece (please see waste % per material 1-4)]]</f>
        <v>0</v>
      </c>
      <c r="F446" s="21"/>
      <c r="G446" s="21"/>
      <c r="H446" s="21"/>
      <c r="I446" s="22"/>
      <c r="J446" s="19"/>
      <c r="K446" s="19"/>
      <c r="L446" s="20">
        <f>Table14[[#This Row],[Net Weight of 1 piece in kg]]*Table14[[#This Row],[Material 1 share of total (combined total of all materials shall equal 100%)]]</f>
        <v>0</v>
      </c>
      <c r="M446" s="81"/>
      <c r="N446" s="20">
        <f>(Table14[[#This Row],[Weight Material 1 in kg]]+(Table14[[#This Row],[Weight Material 1 in kg]]*Table14[[#This Row],[How much of material 1 is wasted in production? State in % of Material 1]]))*Table14[[#This Row],[Emission Factor Material 1 in kg CO2-eq/kg]]</f>
        <v>0</v>
      </c>
      <c r="O446" s="21"/>
      <c r="P446" s="21"/>
      <c r="Q446" s="21"/>
      <c r="R446" s="22"/>
      <c r="S446" s="19"/>
      <c r="T446" s="19"/>
      <c r="U446" s="20">
        <f>Table14[[#This Row],[Net Weight of 1 piece in kg]]*O446</f>
        <v>0</v>
      </c>
      <c r="V446" s="81"/>
      <c r="W446" s="20">
        <f>(Table14[[#This Row],[Weight of Material 2 in kg]]*Table14[[#This Row],[How much of material 2 is wasted in production? State in % of Material 2]]+Table14[[#This Row],[Weight of Material 2 in kg]])*Table14[[#This Row],[Emission Factor Material 2 kg CO2-eq/kg]]</f>
        <v>0</v>
      </c>
      <c r="X446" s="23"/>
      <c r="Y446" s="23"/>
      <c r="Z446" s="23"/>
      <c r="AA446" s="22"/>
      <c r="AB446" s="19"/>
      <c r="AC446" s="19"/>
      <c r="AD446" s="20">
        <f>Table14[[#This Row],[Net Weight of 1 piece in kg]]*X446</f>
        <v>0</v>
      </c>
      <c r="AE446" s="81"/>
      <c r="AF446" s="20">
        <f>(Table14[[#This Row],[Weight of Material 3 in kg]]*Table14[[#This Row],[How much of material 3 is wasted in production? State in % of Material 3]]+Table14[[#This Row],[Weight of Material 3 in kg]])*Table14[[#This Row],[Emission Factor Material 3 in kg CO2-eq/kg]]</f>
        <v>0</v>
      </c>
      <c r="AG446" s="23"/>
      <c r="AH446" s="23"/>
      <c r="AI446" s="23"/>
      <c r="AJ446" s="22"/>
      <c r="AK446" s="19"/>
      <c r="AL446" s="19"/>
      <c r="AM446" s="20">
        <f>Table14[[#This Row],[Net Weight of 1 piece in kg]]*Table14[[#This Row],[Material 4 share of total (combined total of all materials shall equal 100%)]]</f>
        <v>0</v>
      </c>
      <c r="AN446" s="81"/>
      <c r="AO446" s="20">
        <f>(Table14[[#This Row],[Weight of Material 4 in kg]]*Table14[[#This Row],[How much of material 4 is wasted in production? State in % of Material 4]]+Table14[[#This Row],[Weight of Material 4 in kg]])*Table14[[#This Row],[Emission Factor Secondary Material 4 in kg CO2-eq/kg]]</f>
        <v>0</v>
      </c>
      <c r="AP446" s="20">
        <f>Table14[[#This Row],[Emissios Material 1 in kg CO2-eq/pc]]+Table14[[#This Row],[emissions Material 2 in kg CO2-eq/pc]]+Table14[[#This Row],[Emisison of Material 3 in kg CO2-eq/pc]]+Table14[[#This Row],[Emissions of Material 4 in kg CO2-eq/pc]]</f>
        <v>0</v>
      </c>
      <c r="AQ446" s="19"/>
      <c r="AR446" s="19"/>
      <c r="AS446" s="24">
        <f>Table14[[#This Row],[Option 1 Processing: electricity consumption per piece in kwh]]+Table14[[#This Row],[Option 1 Processing: additional prodcution process electricity consumption per piece in kwh]]</f>
        <v>0</v>
      </c>
      <c r="AT446" s="40"/>
      <c r="AU446" s="19"/>
      <c r="AV446" s="41">
        <f>IF(Table14[[#This Row],[Option 2 Processing: Hourly eletricity consumption of process]]="",0,Table14[[#This Row],[Option 2 Processing: Hourly eletricity consumption of process]]/Table14[[#This Row],[Option 2: Pieces per hour]])</f>
        <v>0</v>
      </c>
      <c r="AW446" s="19"/>
      <c r="AX446" s="63"/>
      <c r="AY446" s="19"/>
      <c r="AZ446" s="41">
        <f>(Table14[[#This Row],[Option 1: Total electricity consumption in kwh per piece]]+AV446)*AW446</f>
        <v>0</v>
      </c>
      <c r="BA446" s="42"/>
      <c r="BB446" s="40"/>
      <c r="BC446" s="40"/>
      <c r="BD446" s="23"/>
      <c r="BE446" s="47">
        <f t="shared" si="14"/>
        <v>0</v>
      </c>
      <c r="BF446" s="20" t="e">
        <f t="shared" si="15"/>
        <v>#DIV/0!</v>
      </c>
    </row>
    <row r="447" spans="1:58" x14ac:dyDescent="0.35">
      <c r="A447" s="19"/>
      <c r="B447" s="19"/>
      <c r="C447" s="19"/>
      <c r="D44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7" s="20">
        <f>Table14[[#This Row],[Net Weight of 1 piece in kg]]+Table14[[#This Row],[Waste in kg per piece (please see waste % per material 1-4)]]</f>
        <v>0</v>
      </c>
      <c r="F447" s="21"/>
      <c r="G447" s="21"/>
      <c r="H447" s="21"/>
      <c r="I447" s="22"/>
      <c r="J447" s="19"/>
      <c r="K447" s="19"/>
      <c r="L447" s="20">
        <f>Table14[[#This Row],[Net Weight of 1 piece in kg]]*Table14[[#This Row],[Material 1 share of total (combined total of all materials shall equal 100%)]]</f>
        <v>0</v>
      </c>
      <c r="M447" s="81"/>
      <c r="N447" s="20">
        <f>(Table14[[#This Row],[Weight Material 1 in kg]]+(Table14[[#This Row],[Weight Material 1 in kg]]*Table14[[#This Row],[How much of material 1 is wasted in production? State in % of Material 1]]))*Table14[[#This Row],[Emission Factor Material 1 in kg CO2-eq/kg]]</f>
        <v>0</v>
      </c>
      <c r="O447" s="21"/>
      <c r="P447" s="21"/>
      <c r="Q447" s="21"/>
      <c r="R447" s="22"/>
      <c r="S447" s="19"/>
      <c r="T447" s="19"/>
      <c r="U447" s="20">
        <f>Table14[[#This Row],[Net Weight of 1 piece in kg]]*O447</f>
        <v>0</v>
      </c>
      <c r="V447" s="81"/>
      <c r="W447" s="20">
        <f>(Table14[[#This Row],[Weight of Material 2 in kg]]*Table14[[#This Row],[How much of material 2 is wasted in production? State in % of Material 2]]+Table14[[#This Row],[Weight of Material 2 in kg]])*Table14[[#This Row],[Emission Factor Material 2 kg CO2-eq/kg]]</f>
        <v>0</v>
      </c>
      <c r="X447" s="23"/>
      <c r="Y447" s="23"/>
      <c r="Z447" s="23"/>
      <c r="AA447" s="22"/>
      <c r="AB447" s="19"/>
      <c r="AC447" s="19"/>
      <c r="AD447" s="20">
        <f>Table14[[#This Row],[Net Weight of 1 piece in kg]]*X447</f>
        <v>0</v>
      </c>
      <c r="AE447" s="81"/>
      <c r="AF447" s="20">
        <f>(Table14[[#This Row],[Weight of Material 3 in kg]]*Table14[[#This Row],[How much of material 3 is wasted in production? State in % of Material 3]]+Table14[[#This Row],[Weight of Material 3 in kg]])*Table14[[#This Row],[Emission Factor Material 3 in kg CO2-eq/kg]]</f>
        <v>0</v>
      </c>
      <c r="AG447" s="23"/>
      <c r="AH447" s="23"/>
      <c r="AI447" s="23"/>
      <c r="AJ447" s="22"/>
      <c r="AK447" s="19"/>
      <c r="AL447" s="19"/>
      <c r="AM447" s="20">
        <f>Table14[[#This Row],[Net Weight of 1 piece in kg]]*Table14[[#This Row],[Material 4 share of total (combined total of all materials shall equal 100%)]]</f>
        <v>0</v>
      </c>
      <c r="AN447" s="81"/>
      <c r="AO447" s="20">
        <f>(Table14[[#This Row],[Weight of Material 4 in kg]]*Table14[[#This Row],[How much of material 4 is wasted in production? State in % of Material 4]]+Table14[[#This Row],[Weight of Material 4 in kg]])*Table14[[#This Row],[Emission Factor Secondary Material 4 in kg CO2-eq/kg]]</f>
        <v>0</v>
      </c>
      <c r="AP447" s="20">
        <f>Table14[[#This Row],[Emissios Material 1 in kg CO2-eq/pc]]+Table14[[#This Row],[emissions Material 2 in kg CO2-eq/pc]]+Table14[[#This Row],[Emisison of Material 3 in kg CO2-eq/pc]]+Table14[[#This Row],[Emissions of Material 4 in kg CO2-eq/pc]]</f>
        <v>0</v>
      </c>
      <c r="AQ447" s="19"/>
      <c r="AR447" s="19"/>
      <c r="AS447" s="24">
        <f>Table14[[#This Row],[Option 1 Processing: electricity consumption per piece in kwh]]+Table14[[#This Row],[Option 1 Processing: additional prodcution process electricity consumption per piece in kwh]]</f>
        <v>0</v>
      </c>
      <c r="AT447" s="40"/>
      <c r="AU447" s="19"/>
      <c r="AV447" s="41">
        <f>IF(Table14[[#This Row],[Option 2 Processing: Hourly eletricity consumption of process]]="",0,Table14[[#This Row],[Option 2 Processing: Hourly eletricity consumption of process]]/Table14[[#This Row],[Option 2: Pieces per hour]])</f>
        <v>0</v>
      </c>
      <c r="AW447" s="19"/>
      <c r="AX447" s="63"/>
      <c r="AY447" s="19"/>
      <c r="AZ447" s="41">
        <f>(Table14[[#This Row],[Option 1: Total electricity consumption in kwh per piece]]+AV447)*AW447</f>
        <v>0</v>
      </c>
      <c r="BA447" s="42"/>
      <c r="BB447" s="40"/>
      <c r="BC447" s="40"/>
      <c r="BD447" s="23"/>
      <c r="BE447" s="47">
        <f t="shared" si="14"/>
        <v>0</v>
      </c>
      <c r="BF447" s="20" t="e">
        <f t="shared" si="15"/>
        <v>#DIV/0!</v>
      </c>
    </row>
    <row r="448" spans="1:58" x14ac:dyDescent="0.35">
      <c r="A448" s="19"/>
      <c r="B448" s="19"/>
      <c r="C448" s="19"/>
      <c r="D44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8" s="20">
        <f>Table14[[#This Row],[Net Weight of 1 piece in kg]]+Table14[[#This Row],[Waste in kg per piece (please see waste % per material 1-4)]]</f>
        <v>0</v>
      </c>
      <c r="F448" s="21"/>
      <c r="G448" s="21"/>
      <c r="H448" s="21"/>
      <c r="I448" s="22"/>
      <c r="J448" s="19"/>
      <c r="K448" s="19"/>
      <c r="L448" s="20">
        <f>Table14[[#This Row],[Net Weight of 1 piece in kg]]*Table14[[#This Row],[Material 1 share of total (combined total of all materials shall equal 100%)]]</f>
        <v>0</v>
      </c>
      <c r="M448" s="81"/>
      <c r="N448" s="20">
        <f>(Table14[[#This Row],[Weight Material 1 in kg]]+(Table14[[#This Row],[Weight Material 1 in kg]]*Table14[[#This Row],[How much of material 1 is wasted in production? State in % of Material 1]]))*Table14[[#This Row],[Emission Factor Material 1 in kg CO2-eq/kg]]</f>
        <v>0</v>
      </c>
      <c r="O448" s="21"/>
      <c r="P448" s="21"/>
      <c r="Q448" s="21"/>
      <c r="R448" s="22"/>
      <c r="S448" s="19"/>
      <c r="T448" s="19"/>
      <c r="U448" s="20">
        <f>Table14[[#This Row],[Net Weight of 1 piece in kg]]*O448</f>
        <v>0</v>
      </c>
      <c r="V448" s="81"/>
      <c r="W448" s="20">
        <f>(Table14[[#This Row],[Weight of Material 2 in kg]]*Table14[[#This Row],[How much of material 2 is wasted in production? State in % of Material 2]]+Table14[[#This Row],[Weight of Material 2 in kg]])*Table14[[#This Row],[Emission Factor Material 2 kg CO2-eq/kg]]</f>
        <v>0</v>
      </c>
      <c r="X448" s="23"/>
      <c r="Y448" s="23"/>
      <c r="Z448" s="23"/>
      <c r="AA448" s="22"/>
      <c r="AB448" s="19"/>
      <c r="AC448" s="19"/>
      <c r="AD448" s="20">
        <f>Table14[[#This Row],[Net Weight of 1 piece in kg]]*X448</f>
        <v>0</v>
      </c>
      <c r="AE448" s="81"/>
      <c r="AF448" s="20">
        <f>(Table14[[#This Row],[Weight of Material 3 in kg]]*Table14[[#This Row],[How much of material 3 is wasted in production? State in % of Material 3]]+Table14[[#This Row],[Weight of Material 3 in kg]])*Table14[[#This Row],[Emission Factor Material 3 in kg CO2-eq/kg]]</f>
        <v>0</v>
      </c>
      <c r="AG448" s="23"/>
      <c r="AH448" s="23"/>
      <c r="AI448" s="23"/>
      <c r="AJ448" s="22"/>
      <c r="AK448" s="19"/>
      <c r="AL448" s="19"/>
      <c r="AM448" s="20">
        <f>Table14[[#This Row],[Net Weight of 1 piece in kg]]*Table14[[#This Row],[Material 4 share of total (combined total of all materials shall equal 100%)]]</f>
        <v>0</v>
      </c>
      <c r="AN448" s="81"/>
      <c r="AO448" s="20">
        <f>(Table14[[#This Row],[Weight of Material 4 in kg]]*Table14[[#This Row],[How much of material 4 is wasted in production? State in % of Material 4]]+Table14[[#This Row],[Weight of Material 4 in kg]])*Table14[[#This Row],[Emission Factor Secondary Material 4 in kg CO2-eq/kg]]</f>
        <v>0</v>
      </c>
      <c r="AP448" s="20">
        <f>Table14[[#This Row],[Emissios Material 1 in kg CO2-eq/pc]]+Table14[[#This Row],[emissions Material 2 in kg CO2-eq/pc]]+Table14[[#This Row],[Emisison of Material 3 in kg CO2-eq/pc]]+Table14[[#This Row],[Emissions of Material 4 in kg CO2-eq/pc]]</f>
        <v>0</v>
      </c>
      <c r="AQ448" s="19"/>
      <c r="AR448" s="19"/>
      <c r="AS448" s="24">
        <f>Table14[[#This Row],[Option 1 Processing: electricity consumption per piece in kwh]]+Table14[[#This Row],[Option 1 Processing: additional prodcution process electricity consumption per piece in kwh]]</f>
        <v>0</v>
      </c>
      <c r="AT448" s="40"/>
      <c r="AU448" s="19"/>
      <c r="AV448" s="41">
        <f>IF(Table14[[#This Row],[Option 2 Processing: Hourly eletricity consumption of process]]="",0,Table14[[#This Row],[Option 2 Processing: Hourly eletricity consumption of process]]/Table14[[#This Row],[Option 2: Pieces per hour]])</f>
        <v>0</v>
      </c>
      <c r="AW448" s="19"/>
      <c r="AX448" s="63"/>
      <c r="AY448" s="19"/>
      <c r="AZ448" s="41">
        <f>(Table14[[#This Row],[Option 1: Total electricity consumption in kwh per piece]]+AV448)*AW448</f>
        <v>0</v>
      </c>
      <c r="BA448" s="42"/>
      <c r="BB448" s="40"/>
      <c r="BC448" s="40"/>
      <c r="BD448" s="23"/>
      <c r="BE448" s="47">
        <f t="shared" si="14"/>
        <v>0</v>
      </c>
      <c r="BF448" s="20" t="e">
        <f t="shared" si="15"/>
        <v>#DIV/0!</v>
      </c>
    </row>
    <row r="449" spans="1:58" x14ac:dyDescent="0.35">
      <c r="A449" s="19"/>
      <c r="B449" s="19"/>
      <c r="C449" s="19"/>
      <c r="D44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9" s="20">
        <f>Table14[[#This Row],[Net Weight of 1 piece in kg]]+Table14[[#This Row],[Waste in kg per piece (please see waste % per material 1-4)]]</f>
        <v>0</v>
      </c>
      <c r="F449" s="21"/>
      <c r="G449" s="21"/>
      <c r="H449" s="21"/>
      <c r="I449" s="22"/>
      <c r="J449" s="19"/>
      <c r="K449" s="19"/>
      <c r="L449" s="20">
        <f>Table14[[#This Row],[Net Weight of 1 piece in kg]]*Table14[[#This Row],[Material 1 share of total (combined total of all materials shall equal 100%)]]</f>
        <v>0</v>
      </c>
      <c r="M449" s="81"/>
      <c r="N449" s="20">
        <f>(Table14[[#This Row],[Weight Material 1 in kg]]+(Table14[[#This Row],[Weight Material 1 in kg]]*Table14[[#This Row],[How much of material 1 is wasted in production? State in % of Material 1]]))*Table14[[#This Row],[Emission Factor Material 1 in kg CO2-eq/kg]]</f>
        <v>0</v>
      </c>
      <c r="O449" s="21"/>
      <c r="P449" s="21"/>
      <c r="Q449" s="21"/>
      <c r="R449" s="22"/>
      <c r="S449" s="19"/>
      <c r="T449" s="19"/>
      <c r="U449" s="20">
        <f>Table14[[#This Row],[Net Weight of 1 piece in kg]]*O449</f>
        <v>0</v>
      </c>
      <c r="V449" s="81"/>
      <c r="W449" s="20">
        <f>(Table14[[#This Row],[Weight of Material 2 in kg]]*Table14[[#This Row],[How much of material 2 is wasted in production? State in % of Material 2]]+Table14[[#This Row],[Weight of Material 2 in kg]])*Table14[[#This Row],[Emission Factor Material 2 kg CO2-eq/kg]]</f>
        <v>0</v>
      </c>
      <c r="X449" s="23"/>
      <c r="Y449" s="23"/>
      <c r="Z449" s="23"/>
      <c r="AA449" s="22"/>
      <c r="AB449" s="19"/>
      <c r="AC449" s="19"/>
      <c r="AD449" s="20">
        <f>Table14[[#This Row],[Net Weight of 1 piece in kg]]*X449</f>
        <v>0</v>
      </c>
      <c r="AE449" s="81"/>
      <c r="AF449" s="20">
        <f>(Table14[[#This Row],[Weight of Material 3 in kg]]*Table14[[#This Row],[How much of material 3 is wasted in production? State in % of Material 3]]+Table14[[#This Row],[Weight of Material 3 in kg]])*Table14[[#This Row],[Emission Factor Material 3 in kg CO2-eq/kg]]</f>
        <v>0</v>
      </c>
      <c r="AG449" s="23"/>
      <c r="AH449" s="23"/>
      <c r="AI449" s="23"/>
      <c r="AJ449" s="22"/>
      <c r="AK449" s="19"/>
      <c r="AL449" s="19"/>
      <c r="AM449" s="20">
        <f>Table14[[#This Row],[Net Weight of 1 piece in kg]]*Table14[[#This Row],[Material 4 share of total (combined total of all materials shall equal 100%)]]</f>
        <v>0</v>
      </c>
      <c r="AN449" s="81"/>
      <c r="AO449" s="20">
        <f>(Table14[[#This Row],[Weight of Material 4 in kg]]*Table14[[#This Row],[How much of material 4 is wasted in production? State in % of Material 4]]+Table14[[#This Row],[Weight of Material 4 in kg]])*Table14[[#This Row],[Emission Factor Secondary Material 4 in kg CO2-eq/kg]]</f>
        <v>0</v>
      </c>
      <c r="AP449" s="20">
        <f>Table14[[#This Row],[Emissios Material 1 in kg CO2-eq/pc]]+Table14[[#This Row],[emissions Material 2 in kg CO2-eq/pc]]+Table14[[#This Row],[Emisison of Material 3 in kg CO2-eq/pc]]+Table14[[#This Row],[Emissions of Material 4 in kg CO2-eq/pc]]</f>
        <v>0</v>
      </c>
      <c r="AQ449" s="19"/>
      <c r="AR449" s="19"/>
      <c r="AS449" s="24">
        <f>Table14[[#This Row],[Option 1 Processing: electricity consumption per piece in kwh]]+Table14[[#This Row],[Option 1 Processing: additional prodcution process electricity consumption per piece in kwh]]</f>
        <v>0</v>
      </c>
      <c r="AT449" s="40"/>
      <c r="AU449" s="19"/>
      <c r="AV449" s="41">
        <f>IF(Table14[[#This Row],[Option 2 Processing: Hourly eletricity consumption of process]]="",0,Table14[[#This Row],[Option 2 Processing: Hourly eletricity consumption of process]]/Table14[[#This Row],[Option 2: Pieces per hour]])</f>
        <v>0</v>
      </c>
      <c r="AW449" s="19"/>
      <c r="AX449" s="63"/>
      <c r="AY449" s="19"/>
      <c r="AZ449" s="41">
        <f>(Table14[[#This Row],[Option 1: Total electricity consumption in kwh per piece]]+AV449)*AW449</f>
        <v>0</v>
      </c>
      <c r="BA449" s="42"/>
      <c r="BB449" s="40"/>
      <c r="BC449" s="40"/>
      <c r="BD449" s="23"/>
      <c r="BE449" s="47">
        <f t="shared" si="14"/>
        <v>0</v>
      </c>
      <c r="BF449" s="20" t="e">
        <f t="shared" si="15"/>
        <v>#DIV/0!</v>
      </c>
    </row>
    <row r="450" spans="1:58" x14ac:dyDescent="0.35">
      <c r="A450" s="19"/>
      <c r="B450" s="19"/>
      <c r="C450" s="19"/>
      <c r="D45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0" s="20">
        <f>Table14[[#This Row],[Net Weight of 1 piece in kg]]+Table14[[#This Row],[Waste in kg per piece (please see waste % per material 1-4)]]</f>
        <v>0</v>
      </c>
      <c r="F450" s="21"/>
      <c r="G450" s="21"/>
      <c r="H450" s="21"/>
      <c r="I450" s="22"/>
      <c r="J450" s="19"/>
      <c r="K450" s="19"/>
      <c r="L450" s="20">
        <f>Table14[[#This Row],[Net Weight of 1 piece in kg]]*Table14[[#This Row],[Material 1 share of total (combined total of all materials shall equal 100%)]]</f>
        <v>0</v>
      </c>
      <c r="M450" s="81"/>
      <c r="N450" s="20">
        <f>(Table14[[#This Row],[Weight Material 1 in kg]]+(Table14[[#This Row],[Weight Material 1 in kg]]*Table14[[#This Row],[How much of material 1 is wasted in production? State in % of Material 1]]))*Table14[[#This Row],[Emission Factor Material 1 in kg CO2-eq/kg]]</f>
        <v>0</v>
      </c>
      <c r="O450" s="21"/>
      <c r="P450" s="21"/>
      <c r="Q450" s="21"/>
      <c r="R450" s="22"/>
      <c r="S450" s="19"/>
      <c r="T450" s="19"/>
      <c r="U450" s="20">
        <f>Table14[[#This Row],[Net Weight of 1 piece in kg]]*O450</f>
        <v>0</v>
      </c>
      <c r="V450" s="81"/>
      <c r="W450" s="20">
        <f>(Table14[[#This Row],[Weight of Material 2 in kg]]*Table14[[#This Row],[How much of material 2 is wasted in production? State in % of Material 2]]+Table14[[#This Row],[Weight of Material 2 in kg]])*Table14[[#This Row],[Emission Factor Material 2 kg CO2-eq/kg]]</f>
        <v>0</v>
      </c>
      <c r="X450" s="23"/>
      <c r="Y450" s="23"/>
      <c r="Z450" s="23"/>
      <c r="AA450" s="22"/>
      <c r="AB450" s="19"/>
      <c r="AC450" s="19"/>
      <c r="AD450" s="20">
        <f>Table14[[#This Row],[Net Weight of 1 piece in kg]]*X450</f>
        <v>0</v>
      </c>
      <c r="AE450" s="81"/>
      <c r="AF450" s="20">
        <f>(Table14[[#This Row],[Weight of Material 3 in kg]]*Table14[[#This Row],[How much of material 3 is wasted in production? State in % of Material 3]]+Table14[[#This Row],[Weight of Material 3 in kg]])*Table14[[#This Row],[Emission Factor Material 3 in kg CO2-eq/kg]]</f>
        <v>0</v>
      </c>
      <c r="AG450" s="23"/>
      <c r="AH450" s="23"/>
      <c r="AI450" s="23"/>
      <c r="AJ450" s="22"/>
      <c r="AK450" s="19"/>
      <c r="AL450" s="19"/>
      <c r="AM450" s="20">
        <f>Table14[[#This Row],[Net Weight of 1 piece in kg]]*Table14[[#This Row],[Material 4 share of total (combined total of all materials shall equal 100%)]]</f>
        <v>0</v>
      </c>
      <c r="AN450" s="81"/>
      <c r="AO450" s="20">
        <f>(Table14[[#This Row],[Weight of Material 4 in kg]]*Table14[[#This Row],[How much of material 4 is wasted in production? State in % of Material 4]]+Table14[[#This Row],[Weight of Material 4 in kg]])*Table14[[#This Row],[Emission Factor Secondary Material 4 in kg CO2-eq/kg]]</f>
        <v>0</v>
      </c>
      <c r="AP450" s="20">
        <f>Table14[[#This Row],[Emissios Material 1 in kg CO2-eq/pc]]+Table14[[#This Row],[emissions Material 2 in kg CO2-eq/pc]]+Table14[[#This Row],[Emisison of Material 3 in kg CO2-eq/pc]]+Table14[[#This Row],[Emissions of Material 4 in kg CO2-eq/pc]]</f>
        <v>0</v>
      </c>
      <c r="AQ450" s="19"/>
      <c r="AR450" s="19"/>
      <c r="AS450" s="24">
        <f>Table14[[#This Row],[Option 1 Processing: electricity consumption per piece in kwh]]+Table14[[#This Row],[Option 1 Processing: additional prodcution process electricity consumption per piece in kwh]]</f>
        <v>0</v>
      </c>
      <c r="AT450" s="40"/>
      <c r="AU450" s="19"/>
      <c r="AV450" s="41">
        <f>IF(Table14[[#This Row],[Option 2 Processing: Hourly eletricity consumption of process]]="",0,Table14[[#This Row],[Option 2 Processing: Hourly eletricity consumption of process]]/Table14[[#This Row],[Option 2: Pieces per hour]])</f>
        <v>0</v>
      </c>
      <c r="AW450" s="19"/>
      <c r="AX450" s="63"/>
      <c r="AY450" s="19"/>
      <c r="AZ450" s="41">
        <f>(Table14[[#This Row],[Option 1: Total electricity consumption in kwh per piece]]+AV450)*AW450</f>
        <v>0</v>
      </c>
      <c r="BA450" s="42"/>
      <c r="BB450" s="40"/>
      <c r="BC450" s="40"/>
      <c r="BD450" s="23"/>
      <c r="BE450" s="47">
        <f t="shared" si="14"/>
        <v>0</v>
      </c>
      <c r="BF450" s="20" t="e">
        <f t="shared" si="15"/>
        <v>#DIV/0!</v>
      </c>
    </row>
    <row r="451" spans="1:58" x14ac:dyDescent="0.35">
      <c r="A451" s="19"/>
      <c r="B451" s="19"/>
      <c r="C451" s="19"/>
      <c r="D45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1" s="20">
        <f>Table14[[#This Row],[Net Weight of 1 piece in kg]]+Table14[[#This Row],[Waste in kg per piece (please see waste % per material 1-4)]]</f>
        <v>0</v>
      </c>
      <c r="F451" s="21"/>
      <c r="G451" s="21"/>
      <c r="H451" s="21"/>
      <c r="I451" s="22"/>
      <c r="J451" s="19"/>
      <c r="K451" s="19"/>
      <c r="L451" s="20">
        <f>Table14[[#This Row],[Net Weight of 1 piece in kg]]*Table14[[#This Row],[Material 1 share of total (combined total of all materials shall equal 100%)]]</f>
        <v>0</v>
      </c>
      <c r="M451" s="81"/>
      <c r="N451" s="20">
        <f>(Table14[[#This Row],[Weight Material 1 in kg]]+(Table14[[#This Row],[Weight Material 1 in kg]]*Table14[[#This Row],[How much of material 1 is wasted in production? State in % of Material 1]]))*Table14[[#This Row],[Emission Factor Material 1 in kg CO2-eq/kg]]</f>
        <v>0</v>
      </c>
      <c r="O451" s="21"/>
      <c r="P451" s="21"/>
      <c r="Q451" s="21"/>
      <c r="R451" s="22"/>
      <c r="S451" s="19"/>
      <c r="T451" s="19"/>
      <c r="U451" s="20">
        <f>Table14[[#This Row],[Net Weight of 1 piece in kg]]*O451</f>
        <v>0</v>
      </c>
      <c r="V451" s="81"/>
      <c r="W451" s="20">
        <f>(Table14[[#This Row],[Weight of Material 2 in kg]]*Table14[[#This Row],[How much of material 2 is wasted in production? State in % of Material 2]]+Table14[[#This Row],[Weight of Material 2 in kg]])*Table14[[#This Row],[Emission Factor Material 2 kg CO2-eq/kg]]</f>
        <v>0</v>
      </c>
      <c r="X451" s="23"/>
      <c r="Y451" s="23"/>
      <c r="Z451" s="23"/>
      <c r="AA451" s="22"/>
      <c r="AB451" s="19"/>
      <c r="AC451" s="19"/>
      <c r="AD451" s="20">
        <f>Table14[[#This Row],[Net Weight of 1 piece in kg]]*X451</f>
        <v>0</v>
      </c>
      <c r="AE451" s="81"/>
      <c r="AF451" s="20">
        <f>(Table14[[#This Row],[Weight of Material 3 in kg]]*Table14[[#This Row],[How much of material 3 is wasted in production? State in % of Material 3]]+Table14[[#This Row],[Weight of Material 3 in kg]])*Table14[[#This Row],[Emission Factor Material 3 in kg CO2-eq/kg]]</f>
        <v>0</v>
      </c>
      <c r="AG451" s="23"/>
      <c r="AH451" s="23"/>
      <c r="AI451" s="23"/>
      <c r="AJ451" s="22"/>
      <c r="AK451" s="19"/>
      <c r="AL451" s="19"/>
      <c r="AM451" s="20">
        <f>Table14[[#This Row],[Net Weight of 1 piece in kg]]*Table14[[#This Row],[Material 4 share of total (combined total of all materials shall equal 100%)]]</f>
        <v>0</v>
      </c>
      <c r="AN451" s="81"/>
      <c r="AO451" s="20">
        <f>(Table14[[#This Row],[Weight of Material 4 in kg]]*Table14[[#This Row],[How much of material 4 is wasted in production? State in % of Material 4]]+Table14[[#This Row],[Weight of Material 4 in kg]])*Table14[[#This Row],[Emission Factor Secondary Material 4 in kg CO2-eq/kg]]</f>
        <v>0</v>
      </c>
      <c r="AP451" s="20">
        <f>Table14[[#This Row],[Emissios Material 1 in kg CO2-eq/pc]]+Table14[[#This Row],[emissions Material 2 in kg CO2-eq/pc]]+Table14[[#This Row],[Emisison of Material 3 in kg CO2-eq/pc]]+Table14[[#This Row],[Emissions of Material 4 in kg CO2-eq/pc]]</f>
        <v>0</v>
      </c>
      <c r="AQ451" s="19"/>
      <c r="AR451" s="19"/>
      <c r="AS451" s="24">
        <f>Table14[[#This Row],[Option 1 Processing: electricity consumption per piece in kwh]]+Table14[[#This Row],[Option 1 Processing: additional prodcution process electricity consumption per piece in kwh]]</f>
        <v>0</v>
      </c>
      <c r="AT451" s="40"/>
      <c r="AU451" s="19"/>
      <c r="AV451" s="41">
        <f>IF(Table14[[#This Row],[Option 2 Processing: Hourly eletricity consumption of process]]="",0,Table14[[#This Row],[Option 2 Processing: Hourly eletricity consumption of process]]/Table14[[#This Row],[Option 2: Pieces per hour]])</f>
        <v>0</v>
      </c>
      <c r="AW451" s="19"/>
      <c r="AX451" s="63"/>
      <c r="AY451" s="19"/>
      <c r="AZ451" s="41">
        <f>(Table14[[#This Row],[Option 1: Total electricity consumption in kwh per piece]]+AV451)*AW451</f>
        <v>0</v>
      </c>
      <c r="BA451" s="42"/>
      <c r="BB451" s="40"/>
      <c r="BC451" s="40"/>
      <c r="BD451" s="23"/>
      <c r="BE451" s="47">
        <f t="shared" si="14"/>
        <v>0</v>
      </c>
      <c r="BF451" s="20" t="e">
        <f t="shared" si="15"/>
        <v>#DIV/0!</v>
      </c>
    </row>
    <row r="452" spans="1:58" x14ac:dyDescent="0.35">
      <c r="A452" s="19"/>
      <c r="B452" s="19"/>
      <c r="C452" s="19"/>
      <c r="D45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2" s="20">
        <f>Table14[[#This Row],[Net Weight of 1 piece in kg]]+Table14[[#This Row],[Waste in kg per piece (please see waste % per material 1-4)]]</f>
        <v>0</v>
      </c>
      <c r="F452" s="21"/>
      <c r="G452" s="21"/>
      <c r="H452" s="21"/>
      <c r="I452" s="22"/>
      <c r="J452" s="19"/>
      <c r="K452" s="19"/>
      <c r="L452" s="20">
        <f>Table14[[#This Row],[Net Weight of 1 piece in kg]]*Table14[[#This Row],[Material 1 share of total (combined total of all materials shall equal 100%)]]</f>
        <v>0</v>
      </c>
      <c r="M452" s="81"/>
      <c r="N452" s="20">
        <f>(Table14[[#This Row],[Weight Material 1 in kg]]+(Table14[[#This Row],[Weight Material 1 in kg]]*Table14[[#This Row],[How much of material 1 is wasted in production? State in % of Material 1]]))*Table14[[#This Row],[Emission Factor Material 1 in kg CO2-eq/kg]]</f>
        <v>0</v>
      </c>
      <c r="O452" s="21"/>
      <c r="P452" s="21"/>
      <c r="Q452" s="21"/>
      <c r="R452" s="22"/>
      <c r="S452" s="19"/>
      <c r="T452" s="19"/>
      <c r="U452" s="20">
        <f>Table14[[#This Row],[Net Weight of 1 piece in kg]]*O452</f>
        <v>0</v>
      </c>
      <c r="V452" s="81"/>
      <c r="W452" s="20">
        <f>(Table14[[#This Row],[Weight of Material 2 in kg]]*Table14[[#This Row],[How much of material 2 is wasted in production? State in % of Material 2]]+Table14[[#This Row],[Weight of Material 2 in kg]])*Table14[[#This Row],[Emission Factor Material 2 kg CO2-eq/kg]]</f>
        <v>0</v>
      </c>
      <c r="X452" s="23"/>
      <c r="Y452" s="23"/>
      <c r="Z452" s="23"/>
      <c r="AA452" s="22"/>
      <c r="AB452" s="19"/>
      <c r="AC452" s="19"/>
      <c r="AD452" s="20">
        <f>Table14[[#This Row],[Net Weight of 1 piece in kg]]*X452</f>
        <v>0</v>
      </c>
      <c r="AE452" s="81"/>
      <c r="AF452" s="20">
        <f>(Table14[[#This Row],[Weight of Material 3 in kg]]*Table14[[#This Row],[How much of material 3 is wasted in production? State in % of Material 3]]+Table14[[#This Row],[Weight of Material 3 in kg]])*Table14[[#This Row],[Emission Factor Material 3 in kg CO2-eq/kg]]</f>
        <v>0</v>
      </c>
      <c r="AG452" s="23"/>
      <c r="AH452" s="23"/>
      <c r="AI452" s="23"/>
      <c r="AJ452" s="22"/>
      <c r="AK452" s="19"/>
      <c r="AL452" s="19"/>
      <c r="AM452" s="20">
        <f>Table14[[#This Row],[Net Weight of 1 piece in kg]]*Table14[[#This Row],[Material 4 share of total (combined total of all materials shall equal 100%)]]</f>
        <v>0</v>
      </c>
      <c r="AN452" s="81"/>
      <c r="AO452" s="20">
        <f>(Table14[[#This Row],[Weight of Material 4 in kg]]*Table14[[#This Row],[How much of material 4 is wasted in production? State in % of Material 4]]+Table14[[#This Row],[Weight of Material 4 in kg]])*Table14[[#This Row],[Emission Factor Secondary Material 4 in kg CO2-eq/kg]]</f>
        <v>0</v>
      </c>
      <c r="AP452" s="20">
        <f>Table14[[#This Row],[Emissios Material 1 in kg CO2-eq/pc]]+Table14[[#This Row],[emissions Material 2 in kg CO2-eq/pc]]+Table14[[#This Row],[Emisison of Material 3 in kg CO2-eq/pc]]+Table14[[#This Row],[Emissions of Material 4 in kg CO2-eq/pc]]</f>
        <v>0</v>
      </c>
      <c r="AQ452" s="19"/>
      <c r="AR452" s="19"/>
      <c r="AS452" s="24">
        <f>Table14[[#This Row],[Option 1 Processing: electricity consumption per piece in kwh]]+Table14[[#This Row],[Option 1 Processing: additional prodcution process electricity consumption per piece in kwh]]</f>
        <v>0</v>
      </c>
      <c r="AT452" s="40"/>
      <c r="AU452" s="19"/>
      <c r="AV452" s="41">
        <f>IF(Table14[[#This Row],[Option 2 Processing: Hourly eletricity consumption of process]]="",0,Table14[[#This Row],[Option 2 Processing: Hourly eletricity consumption of process]]/Table14[[#This Row],[Option 2: Pieces per hour]])</f>
        <v>0</v>
      </c>
      <c r="AW452" s="19"/>
      <c r="AX452" s="63"/>
      <c r="AY452" s="19"/>
      <c r="AZ452" s="41">
        <f>(Table14[[#This Row],[Option 1: Total electricity consumption in kwh per piece]]+AV452)*AW452</f>
        <v>0</v>
      </c>
      <c r="BA452" s="42"/>
      <c r="BB452" s="40"/>
      <c r="BC452" s="40"/>
      <c r="BD452" s="23"/>
      <c r="BE452" s="47">
        <f t="shared" ref="BE452:BE515" si="16">(N452+W452+AF452+AO452+AZ452+BA452+BB452+BC452)*(1+BD452)</f>
        <v>0</v>
      </c>
      <c r="BF452" s="20" t="e">
        <f t="shared" ref="BF452:BF515" si="17">BE452/C452</f>
        <v>#DIV/0!</v>
      </c>
    </row>
    <row r="453" spans="1:58" x14ac:dyDescent="0.35">
      <c r="A453" s="19"/>
      <c r="B453" s="19"/>
      <c r="C453" s="19"/>
      <c r="D45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3" s="20">
        <f>Table14[[#This Row],[Net Weight of 1 piece in kg]]+Table14[[#This Row],[Waste in kg per piece (please see waste % per material 1-4)]]</f>
        <v>0</v>
      </c>
      <c r="F453" s="21"/>
      <c r="G453" s="21"/>
      <c r="H453" s="21"/>
      <c r="I453" s="22"/>
      <c r="J453" s="19"/>
      <c r="K453" s="19"/>
      <c r="L453" s="20">
        <f>Table14[[#This Row],[Net Weight of 1 piece in kg]]*Table14[[#This Row],[Material 1 share of total (combined total of all materials shall equal 100%)]]</f>
        <v>0</v>
      </c>
      <c r="M453" s="81"/>
      <c r="N453" s="20">
        <f>(Table14[[#This Row],[Weight Material 1 in kg]]+(Table14[[#This Row],[Weight Material 1 in kg]]*Table14[[#This Row],[How much of material 1 is wasted in production? State in % of Material 1]]))*Table14[[#This Row],[Emission Factor Material 1 in kg CO2-eq/kg]]</f>
        <v>0</v>
      </c>
      <c r="O453" s="21"/>
      <c r="P453" s="21"/>
      <c r="Q453" s="21"/>
      <c r="R453" s="22"/>
      <c r="S453" s="19"/>
      <c r="T453" s="19"/>
      <c r="U453" s="20">
        <f>Table14[[#This Row],[Net Weight of 1 piece in kg]]*O453</f>
        <v>0</v>
      </c>
      <c r="V453" s="81"/>
      <c r="W453" s="20">
        <f>(Table14[[#This Row],[Weight of Material 2 in kg]]*Table14[[#This Row],[How much of material 2 is wasted in production? State in % of Material 2]]+Table14[[#This Row],[Weight of Material 2 in kg]])*Table14[[#This Row],[Emission Factor Material 2 kg CO2-eq/kg]]</f>
        <v>0</v>
      </c>
      <c r="X453" s="23"/>
      <c r="Y453" s="23"/>
      <c r="Z453" s="23"/>
      <c r="AA453" s="22"/>
      <c r="AB453" s="19"/>
      <c r="AC453" s="19"/>
      <c r="AD453" s="20">
        <f>Table14[[#This Row],[Net Weight of 1 piece in kg]]*X453</f>
        <v>0</v>
      </c>
      <c r="AE453" s="81"/>
      <c r="AF453" s="20">
        <f>(Table14[[#This Row],[Weight of Material 3 in kg]]*Table14[[#This Row],[How much of material 3 is wasted in production? State in % of Material 3]]+Table14[[#This Row],[Weight of Material 3 in kg]])*Table14[[#This Row],[Emission Factor Material 3 in kg CO2-eq/kg]]</f>
        <v>0</v>
      </c>
      <c r="AG453" s="23"/>
      <c r="AH453" s="23"/>
      <c r="AI453" s="23"/>
      <c r="AJ453" s="22"/>
      <c r="AK453" s="19"/>
      <c r="AL453" s="19"/>
      <c r="AM453" s="20">
        <f>Table14[[#This Row],[Net Weight of 1 piece in kg]]*Table14[[#This Row],[Material 4 share of total (combined total of all materials shall equal 100%)]]</f>
        <v>0</v>
      </c>
      <c r="AN453" s="81"/>
      <c r="AO453" s="20">
        <f>(Table14[[#This Row],[Weight of Material 4 in kg]]*Table14[[#This Row],[How much of material 4 is wasted in production? State in % of Material 4]]+Table14[[#This Row],[Weight of Material 4 in kg]])*Table14[[#This Row],[Emission Factor Secondary Material 4 in kg CO2-eq/kg]]</f>
        <v>0</v>
      </c>
      <c r="AP453" s="20">
        <f>Table14[[#This Row],[Emissios Material 1 in kg CO2-eq/pc]]+Table14[[#This Row],[emissions Material 2 in kg CO2-eq/pc]]+Table14[[#This Row],[Emisison of Material 3 in kg CO2-eq/pc]]+Table14[[#This Row],[Emissions of Material 4 in kg CO2-eq/pc]]</f>
        <v>0</v>
      </c>
      <c r="AQ453" s="19"/>
      <c r="AR453" s="19"/>
      <c r="AS453" s="24">
        <f>Table14[[#This Row],[Option 1 Processing: electricity consumption per piece in kwh]]+Table14[[#This Row],[Option 1 Processing: additional prodcution process electricity consumption per piece in kwh]]</f>
        <v>0</v>
      </c>
      <c r="AT453" s="40"/>
      <c r="AU453" s="19"/>
      <c r="AV453" s="41">
        <f>IF(Table14[[#This Row],[Option 2 Processing: Hourly eletricity consumption of process]]="",0,Table14[[#This Row],[Option 2 Processing: Hourly eletricity consumption of process]]/Table14[[#This Row],[Option 2: Pieces per hour]])</f>
        <v>0</v>
      </c>
      <c r="AW453" s="19"/>
      <c r="AX453" s="63"/>
      <c r="AY453" s="19"/>
      <c r="AZ453" s="41">
        <f>(Table14[[#This Row],[Option 1: Total electricity consumption in kwh per piece]]+AV453)*AW453</f>
        <v>0</v>
      </c>
      <c r="BA453" s="42"/>
      <c r="BB453" s="40"/>
      <c r="BC453" s="40"/>
      <c r="BD453" s="23"/>
      <c r="BE453" s="47">
        <f t="shared" si="16"/>
        <v>0</v>
      </c>
      <c r="BF453" s="20" t="e">
        <f t="shared" si="17"/>
        <v>#DIV/0!</v>
      </c>
    </row>
    <row r="454" spans="1:58" x14ac:dyDescent="0.35">
      <c r="A454" s="19"/>
      <c r="B454" s="19"/>
      <c r="C454" s="19"/>
      <c r="D45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4" s="20">
        <f>Table14[[#This Row],[Net Weight of 1 piece in kg]]+Table14[[#This Row],[Waste in kg per piece (please see waste % per material 1-4)]]</f>
        <v>0</v>
      </c>
      <c r="F454" s="21"/>
      <c r="G454" s="21"/>
      <c r="H454" s="21"/>
      <c r="I454" s="22"/>
      <c r="J454" s="19"/>
      <c r="K454" s="19"/>
      <c r="L454" s="20">
        <f>Table14[[#This Row],[Net Weight of 1 piece in kg]]*Table14[[#This Row],[Material 1 share of total (combined total of all materials shall equal 100%)]]</f>
        <v>0</v>
      </c>
      <c r="M454" s="81"/>
      <c r="N454" s="20">
        <f>(Table14[[#This Row],[Weight Material 1 in kg]]+(Table14[[#This Row],[Weight Material 1 in kg]]*Table14[[#This Row],[How much of material 1 is wasted in production? State in % of Material 1]]))*Table14[[#This Row],[Emission Factor Material 1 in kg CO2-eq/kg]]</f>
        <v>0</v>
      </c>
      <c r="O454" s="21"/>
      <c r="P454" s="21"/>
      <c r="Q454" s="21"/>
      <c r="R454" s="22"/>
      <c r="S454" s="19"/>
      <c r="T454" s="19"/>
      <c r="U454" s="20">
        <f>Table14[[#This Row],[Net Weight of 1 piece in kg]]*O454</f>
        <v>0</v>
      </c>
      <c r="V454" s="81"/>
      <c r="W454" s="20">
        <f>(Table14[[#This Row],[Weight of Material 2 in kg]]*Table14[[#This Row],[How much of material 2 is wasted in production? State in % of Material 2]]+Table14[[#This Row],[Weight of Material 2 in kg]])*Table14[[#This Row],[Emission Factor Material 2 kg CO2-eq/kg]]</f>
        <v>0</v>
      </c>
      <c r="X454" s="23"/>
      <c r="Y454" s="23"/>
      <c r="Z454" s="23"/>
      <c r="AA454" s="22"/>
      <c r="AB454" s="19"/>
      <c r="AC454" s="19"/>
      <c r="AD454" s="20">
        <f>Table14[[#This Row],[Net Weight of 1 piece in kg]]*X454</f>
        <v>0</v>
      </c>
      <c r="AE454" s="81"/>
      <c r="AF454" s="20">
        <f>(Table14[[#This Row],[Weight of Material 3 in kg]]*Table14[[#This Row],[How much of material 3 is wasted in production? State in % of Material 3]]+Table14[[#This Row],[Weight of Material 3 in kg]])*Table14[[#This Row],[Emission Factor Material 3 in kg CO2-eq/kg]]</f>
        <v>0</v>
      </c>
      <c r="AG454" s="23"/>
      <c r="AH454" s="23"/>
      <c r="AI454" s="23"/>
      <c r="AJ454" s="22"/>
      <c r="AK454" s="19"/>
      <c r="AL454" s="19"/>
      <c r="AM454" s="20">
        <f>Table14[[#This Row],[Net Weight of 1 piece in kg]]*Table14[[#This Row],[Material 4 share of total (combined total of all materials shall equal 100%)]]</f>
        <v>0</v>
      </c>
      <c r="AN454" s="81"/>
      <c r="AO454" s="20">
        <f>(Table14[[#This Row],[Weight of Material 4 in kg]]*Table14[[#This Row],[How much of material 4 is wasted in production? State in % of Material 4]]+Table14[[#This Row],[Weight of Material 4 in kg]])*Table14[[#This Row],[Emission Factor Secondary Material 4 in kg CO2-eq/kg]]</f>
        <v>0</v>
      </c>
      <c r="AP454" s="20">
        <f>Table14[[#This Row],[Emissios Material 1 in kg CO2-eq/pc]]+Table14[[#This Row],[emissions Material 2 in kg CO2-eq/pc]]+Table14[[#This Row],[Emisison of Material 3 in kg CO2-eq/pc]]+Table14[[#This Row],[Emissions of Material 4 in kg CO2-eq/pc]]</f>
        <v>0</v>
      </c>
      <c r="AQ454" s="19"/>
      <c r="AR454" s="19"/>
      <c r="AS454" s="24">
        <f>Table14[[#This Row],[Option 1 Processing: electricity consumption per piece in kwh]]+Table14[[#This Row],[Option 1 Processing: additional prodcution process electricity consumption per piece in kwh]]</f>
        <v>0</v>
      </c>
      <c r="AT454" s="40"/>
      <c r="AU454" s="19"/>
      <c r="AV454" s="41">
        <f>IF(Table14[[#This Row],[Option 2 Processing: Hourly eletricity consumption of process]]="",0,Table14[[#This Row],[Option 2 Processing: Hourly eletricity consumption of process]]/Table14[[#This Row],[Option 2: Pieces per hour]])</f>
        <v>0</v>
      </c>
      <c r="AW454" s="19"/>
      <c r="AX454" s="63"/>
      <c r="AY454" s="19"/>
      <c r="AZ454" s="41">
        <f>(Table14[[#This Row],[Option 1: Total electricity consumption in kwh per piece]]+AV454)*AW454</f>
        <v>0</v>
      </c>
      <c r="BA454" s="42"/>
      <c r="BB454" s="40"/>
      <c r="BC454" s="40"/>
      <c r="BD454" s="23"/>
      <c r="BE454" s="47">
        <f t="shared" si="16"/>
        <v>0</v>
      </c>
      <c r="BF454" s="20" t="e">
        <f t="shared" si="17"/>
        <v>#DIV/0!</v>
      </c>
    </row>
    <row r="455" spans="1:58" x14ac:dyDescent="0.35">
      <c r="A455" s="19"/>
      <c r="B455" s="19"/>
      <c r="C455" s="19"/>
      <c r="D45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5" s="20">
        <f>Table14[[#This Row],[Net Weight of 1 piece in kg]]+Table14[[#This Row],[Waste in kg per piece (please see waste % per material 1-4)]]</f>
        <v>0</v>
      </c>
      <c r="F455" s="21"/>
      <c r="G455" s="21"/>
      <c r="H455" s="21"/>
      <c r="I455" s="22"/>
      <c r="J455" s="19"/>
      <c r="K455" s="19"/>
      <c r="L455" s="20">
        <f>Table14[[#This Row],[Net Weight of 1 piece in kg]]*Table14[[#This Row],[Material 1 share of total (combined total of all materials shall equal 100%)]]</f>
        <v>0</v>
      </c>
      <c r="M455" s="81"/>
      <c r="N455" s="20">
        <f>(Table14[[#This Row],[Weight Material 1 in kg]]+(Table14[[#This Row],[Weight Material 1 in kg]]*Table14[[#This Row],[How much of material 1 is wasted in production? State in % of Material 1]]))*Table14[[#This Row],[Emission Factor Material 1 in kg CO2-eq/kg]]</f>
        <v>0</v>
      </c>
      <c r="O455" s="21"/>
      <c r="P455" s="21"/>
      <c r="Q455" s="21"/>
      <c r="R455" s="22"/>
      <c r="S455" s="19"/>
      <c r="T455" s="19"/>
      <c r="U455" s="20">
        <f>Table14[[#This Row],[Net Weight of 1 piece in kg]]*O455</f>
        <v>0</v>
      </c>
      <c r="V455" s="81"/>
      <c r="W455" s="20">
        <f>(Table14[[#This Row],[Weight of Material 2 in kg]]*Table14[[#This Row],[How much of material 2 is wasted in production? State in % of Material 2]]+Table14[[#This Row],[Weight of Material 2 in kg]])*Table14[[#This Row],[Emission Factor Material 2 kg CO2-eq/kg]]</f>
        <v>0</v>
      </c>
      <c r="X455" s="23"/>
      <c r="Y455" s="23"/>
      <c r="Z455" s="23"/>
      <c r="AA455" s="22"/>
      <c r="AB455" s="19"/>
      <c r="AC455" s="19"/>
      <c r="AD455" s="20">
        <f>Table14[[#This Row],[Net Weight of 1 piece in kg]]*X455</f>
        <v>0</v>
      </c>
      <c r="AE455" s="81"/>
      <c r="AF455" s="20">
        <f>(Table14[[#This Row],[Weight of Material 3 in kg]]*Table14[[#This Row],[How much of material 3 is wasted in production? State in % of Material 3]]+Table14[[#This Row],[Weight of Material 3 in kg]])*Table14[[#This Row],[Emission Factor Material 3 in kg CO2-eq/kg]]</f>
        <v>0</v>
      </c>
      <c r="AG455" s="23"/>
      <c r="AH455" s="23"/>
      <c r="AI455" s="23"/>
      <c r="AJ455" s="22"/>
      <c r="AK455" s="19"/>
      <c r="AL455" s="19"/>
      <c r="AM455" s="20">
        <f>Table14[[#This Row],[Net Weight of 1 piece in kg]]*Table14[[#This Row],[Material 4 share of total (combined total of all materials shall equal 100%)]]</f>
        <v>0</v>
      </c>
      <c r="AN455" s="81"/>
      <c r="AO455" s="20">
        <f>(Table14[[#This Row],[Weight of Material 4 in kg]]*Table14[[#This Row],[How much of material 4 is wasted in production? State in % of Material 4]]+Table14[[#This Row],[Weight of Material 4 in kg]])*Table14[[#This Row],[Emission Factor Secondary Material 4 in kg CO2-eq/kg]]</f>
        <v>0</v>
      </c>
      <c r="AP455" s="20">
        <f>Table14[[#This Row],[Emissios Material 1 in kg CO2-eq/pc]]+Table14[[#This Row],[emissions Material 2 in kg CO2-eq/pc]]+Table14[[#This Row],[Emisison of Material 3 in kg CO2-eq/pc]]+Table14[[#This Row],[Emissions of Material 4 in kg CO2-eq/pc]]</f>
        <v>0</v>
      </c>
      <c r="AQ455" s="19"/>
      <c r="AR455" s="19"/>
      <c r="AS455" s="24">
        <f>Table14[[#This Row],[Option 1 Processing: electricity consumption per piece in kwh]]+Table14[[#This Row],[Option 1 Processing: additional prodcution process electricity consumption per piece in kwh]]</f>
        <v>0</v>
      </c>
      <c r="AT455" s="40"/>
      <c r="AU455" s="19"/>
      <c r="AV455" s="41">
        <f>IF(Table14[[#This Row],[Option 2 Processing: Hourly eletricity consumption of process]]="",0,Table14[[#This Row],[Option 2 Processing: Hourly eletricity consumption of process]]/Table14[[#This Row],[Option 2: Pieces per hour]])</f>
        <v>0</v>
      </c>
      <c r="AW455" s="19"/>
      <c r="AX455" s="63"/>
      <c r="AY455" s="19"/>
      <c r="AZ455" s="41">
        <f>(Table14[[#This Row],[Option 1: Total electricity consumption in kwh per piece]]+AV455)*AW455</f>
        <v>0</v>
      </c>
      <c r="BA455" s="42"/>
      <c r="BB455" s="40"/>
      <c r="BC455" s="40"/>
      <c r="BD455" s="23"/>
      <c r="BE455" s="47">
        <f t="shared" si="16"/>
        <v>0</v>
      </c>
      <c r="BF455" s="20" t="e">
        <f t="shared" si="17"/>
        <v>#DIV/0!</v>
      </c>
    </row>
    <row r="456" spans="1:58" x14ac:dyDescent="0.35">
      <c r="A456" s="19"/>
      <c r="B456" s="19"/>
      <c r="C456" s="19"/>
      <c r="D45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6" s="20">
        <f>Table14[[#This Row],[Net Weight of 1 piece in kg]]+Table14[[#This Row],[Waste in kg per piece (please see waste % per material 1-4)]]</f>
        <v>0</v>
      </c>
      <c r="F456" s="21"/>
      <c r="G456" s="21"/>
      <c r="H456" s="21"/>
      <c r="I456" s="22"/>
      <c r="J456" s="19"/>
      <c r="K456" s="19"/>
      <c r="L456" s="20">
        <f>Table14[[#This Row],[Net Weight of 1 piece in kg]]*Table14[[#This Row],[Material 1 share of total (combined total of all materials shall equal 100%)]]</f>
        <v>0</v>
      </c>
      <c r="M456" s="81"/>
      <c r="N456" s="20">
        <f>(Table14[[#This Row],[Weight Material 1 in kg]]+(Table14[[#This Row],[Weight Material 1 in kg]]*Table14[[#This Row],[How much of material 1 is wasted in production? State in % of Material 1]]))*Table14[[#This Row],[Emission Factor Material 1 in kg CO2-eq/kg]]</f>
        <v>0</v>
      </c>
      <c r="O456" s="21"/>
      <c r="P456" s="21"/>
      <c r="Q456" s="21"/>
      <c r="R456" s="22"/>
      <c r="S456" s="19"/>
      <c r="T456" s="19"/>
      <c r="U456" s="20">
        <f>Table14[[#This Row],[Net Weight of 1 piece in kg]]*O456</f>
        <v>0</v>
      </c>
      <c r="V456" s="81"/>
      <c r="W456" s="20">
        <f>(Table14[[#This Row],[Weight of Material 2 in kg]]*Table14[[#This Row],[How much of material 2 is wasted in production? State in % of Material 2]]+Table14[[#This Row],[Weight of Material 2 in kg]])*Table14[[#This Row],[Emission Factor Material 2 kg CO2-eq/kg]]</f>
        <v>0</v>
      </c>
      <c r="X456" s="23"/>
      <c r="Y456" s="23"/>
      <c r="Z456" s="23"/>
      <c r="AA456" s="22"/>
      <c r="AB456" s="19"/>
      <c r="AC456" s="19"/>
      <c r="AD456" s="20">
        <f>Table14[[#This Row],[Net Weight of 1 piece in kg]]*X456</f>
        <v>0</v>
      </c>
      <c r="AE456" s="81"/>
      <c r="AF456" s="20">
        <f>(Table14[[#This Row],[Weight of Material 3 in kg]]*Table14[[#This Row],[How much of material 3 is wasted in production? State in % of Material 3]]+Table14[[#This Row],[Weight of Material 3 in kg]])*Table14[[#This Row],[Emission Factor Material 3 in kg CO2-eq/kg]]</f>
        <v>0</v>
      </c>
      <c r="AG456" s="23"/>
      <c r="AH456" s="23"/>
      <c r="AI456" s="23"/>
      <c r="AJ456" s="22"/>
      <c r="AK456" s="19"/>
      <c r="AL456" s="19"/>
      <c r="AM456" s="20">
        <f>Table14[[#This Row],[Net Weight of 1 piece in kg]]*Table14[[#This Row],[Material 4 share of total (combined total of all materials shall equal 100%)]]</f>
        <v>0</v>
      </c>
      <c r="AN456" s="81"/>
      <c r="AO456" s="20">
        <f>(Table14[[#This Row],[Weight of Material 4 in kg]]*Table14[[#This Row],[How much of material 4 is wasted in production? State in % of Material 4]]+Table14[[#This Row],[Weight of Material 4 in kg]])*Table14[[#This Row],[Emission Factor Secondary Material 4 in kg CO2-eq/kg]]</f>
        <v>0</v>
      </c>
      <c r="AP456" s="20">
        <f>Table14[[#This Row],[Emissios Material 1 in kg CO2-eq/pc]]+Table14[[#This Row],[emissions Material 2 in kg CO2-eq/pc]]+Table14[[#This Row],[Emisison of Material 3 in kg CO2-eq/pc]]+Table14[[#This Row],[Emissions of Material 4 in kg CO2-eq/pc]]</f>
        <v>0</v>
      </c>
      <c r="AQ456" s="19"/>
      <c r="AR456" s="19"/>
      <c r="AS456" s="24">
        <f>Table14[[#This Row],[Option 1 Processing: electricity consumption per piece in kwh]]+Table14[[#This Row],[Option 1 Processing: additional prodcution process electricity consumption per piece in kwh]]</f>
        <v>0</v>
      </c>
      <c r="AT456" s="40"/>
      <c r="AU456" s="19"/>
      <c r="AV456" s="41">
        <f>IF(Table14[[#This Row],[Option 2 Processing: Hourly eletricity consumption of process]]="",0,Table14[[#This Row],[Option 2 Processing: Hourly eletricity consumption of process]]/Table14[[#This Row],[Option 2: Pieces per hour]])</f>
        <v>0</v>
      </c>
      <c r="AW456" s="19"/>
      <c r="AX456" s="63"/>
      <c r="AY456" s="19"/>
      <c r="AZ456" s="41">
        <f>(Table14[[#This Row],[Option 1: Total electricity consumption in kwh per piece]]+AV456)*AW456</f>
        <v>0</v>
      </c>
      <c r="BA456" s="42"/>
      <c r="BB456" s="40"/>
      <c r="BC456" s="40"/>
      <c r="BD456" s="23"/>
      <c r="BE456" s="47">
        <f t="shared" si="16"/>
        <v>0</v>
      </c>
      <c r="BF456" s="20" t="e">
        <f t="shared" si="17"/>
        <v>#DIV/0!</v>
      </c>
    </row>
    <row r="457" spans="1:58" x14ac:dyDescent="0.35">
      <c r="A457" s="19"/>
      <c r="B457" s="19"/>
      <c r="C457" s="19"/>
      <c r="D45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7" s="20">
        <f>Table14[[#This Row],[Net Weight of 1 piece in kg]]+Table14[[#This Row],[Waste in kg per piece (please see waste % per material 1-4)]]</f>
        <v>0</v>
      </c>
      <c r="F457" s="21"/>
      <c r="G457" s="21"/>
      <c r="H457" s="21"/>
      <c r="I457" s="22"/>
      <c r="J457" s="19"/>
      <c r="K457" s="19"/>
      <c r="L457" s="20">
        <f>Table14[[#This Row],[Net Weight of 1 piece in kg]]*Table14[[#This Row],[Material 1 share of total (combined total of all materials shall equal 100%)]]</f>
        <v>0</v>
      </c>
      <c r="M457" s="81"/>
      <c r="N457" s="20">
        <f>(Table14[[#This Row],[Weight Material 1 in kg]]+(Table14[[#This Row],[Weight Material 1 in kg]]*Table14[[#This Row],[How much of material 1 is wasted in production? State in % of Material 1]]))*Table14[[#This Row],[Emission Factor Material 1 in kg CO2-eq/kg]]</f>
        <v>0</v>
      </c>
      <c r="O457" s="21"/>
      <c r="P457" s="21"/>
      <c r="Q457" s="21"/>
      <c r="R457" s="22"/>
      <c r="S457" s="19"/>
      <c r="T457" s="19"/>
      <c r="U457" s="20">
        <f>Table14[[#This Row],[Net Weight of 1 piece in kg]]*O457</f>
        <v>0</v>
      </c>
      <c r="V457" s="81"/>
      <c r="W457" s="20">
        <f>(Table14[[#This Row],[Weight of Material 2 in kg]]*Table14[[#This Row],[How much of material 2 is wasted in production? State in % of Material 2]]+Table14[[#This Row],[Weight of Material 2 in kg]])*Table14[[#This Row],[Emission Factor Material 2 kg CO2-eq/kg]]</f>
        <v>0</v>
      </c>
      <c r="X457" s="23"/>
      <c r="Y457" s="23"/>
      <c r="Z457" s="23"/>
      <c r="AA457" s="22"/>
      <c r="AB457" s="19"/>
      <c r="AC457" s="19"/>
      <c r="AD457" s="20">
        <f>Table14[[#This Row],[Net Weight of 1 piece in kg]]*X457</f>
        <v>0</v>
      </c>
      <c r="AE457" s="81"/>
      <c r="AF457" s="20">
        <f>(Table14[[#This Row],[Weight of Material 3 in kg]]*Table14[[#This Row],[How much of material 3 is wasted in production? State in % of Material 3]]+Table14[[#This Row],[Weight of Material 3 in kg]])*Table14[[#This Row],[Emission Factor Material 3 in kg CO2-eq/kg]]</f>
        <v>0</v>
      </c>
      <c r="AG457" s="23"/>
      <c r="AH457" s="23"/>
      <c r="AI457" s="23"/>
      <c r="AJ457" s="22"/>
      <c r="AK457" s="19"/>
      <c r="AL457" s="19"/>
      <c r="AM457" s="20">
        <f>Table14[[#This Row],[Net Weight of 1 piece in kg]]*Table14[[#This Row],[Material 4 share of total (combined total of all materials shall equal 100%)]]</f>
        <v>0</v>
      </c>
      <c r="AN457" s="81"/>
      <c r="AO457" s="20">
        <f>(Table14[[#This Row],[Weight of Material 4 in kg]]*Table14[[#This Row],[How much of material 4 is wasted in production? State in % of Material 4]]+Table14[[#This Row],[Weight of Material 4 in kg]])*Table14[[#This Row],[Emission Factor Secondary Material 4 in kg CO2-eq/kg]]</f>
        <v>0</v>
      </c>
      <c r="AP457" s="20">
        <f>Table14[[#This Row],[Emissios Material 1 in kg CO2-eq/pc]]+Table14[[#This Row],[emissions Material 2 in kg CO2-eq/pc]]+Table14[[#This Row],[Emisison of Material 3 in kg CO2-eq/pc]]+Table14[[#This Row],[Emissions of Material 4 in kg CO2-eq/pc]]</f>
        <v>0</v>
      </c>
      <c r="AQ457" s="19"/>
      <c r="AR457" s="19"/>
      <c r="AS457" s="24">
        <f>Table14[[#This Row],[Option 1 Processing: electricity consumption per piece in kwh]]+Table14[[#This Row],[Option 1 Processing: additional prodcution process electricity consumption per piece in kwh]]</f>
        <v>0</v>
      </c>
      <c r="AT457" s="40"/>
      <c r="AU457" s="19"/>
      <c r="AV457" s="41">
        <f>IF(Table14[[#This Row],[Option 2 Processing: Hourly eletricity consumption of process]]="",0,Table14[[#This Row],[Option 2 Processing: Hourly eletricity consumption of process]]/Table14[[#This Row],[Option 2: Pieces per hour]])</f>
        <v>0</v>
      </c>
      <c r="AW457" s="19"/>
      <c r="AX457" s="63"/>
      <c r="AY457" s="19"/>
      <c r="AZ457" s="41">
        <f>(Table14[[#This Row],[Option 1: Total electricity consumption in kwh per piece]]+AV457)*AW457</f>
        <v>0</v>
      </c>
      <c r="BA457" s="42"/>
      <c r="BB457" s="40"/>
      <c r="BC457" s="40"/>
      <c r="BD457" s="23"/>
      <c r="BE457" s="47">
        <f t="shared" si="16"/>
        <v>0</v>
      </c>
      <c r="BF457" s="20" t="e">
        <f t="shared" si="17"/>
        <v>#DIV/0!</v>
      </c>
    </row>
    <row r="458" spans="1:58" x14ac:dyDescent="0.35">
      <c r="A458" s="19"/>
      <c r="B458" s="19"/>
      <c r="C458" s="19"/>
      <c r="D45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8" s="20">
        <f>Table14[[#This Row],[Net Weight of 1 piece in kg]]+Table14[[#This Row],[Waste in kg per piece (please see waste % per material 1-4)]]</f>
        <v>0</v>
      </c>
      <c r="F458" s="21"/>
      <c r="G458" s="21"/>
      <c r="H458" s="21"/>
      <c r="I458" s="22"/>
      <c r="J458" s="19"/>
      <c r="K458" s="19"/>
      <c r="L458" s="20">
        <f>Table14[[#This Row],[Net Weight of 1 piece in kg]]*Table14[[#This Row],[Material 1 share of total (combined total of all materials shall equal 100%)]]</f>
        <v>0</v>
      </c>
      <c r="M458" s="81"/>
      <c r="N458" s="20">
        <f>(Table14[[#This Row],[Weight Material 1 in kg]]+(Table14[[#This Row],[Weight Material 1 in kg]]*Table14[[#This Row],[How much of material 1 is wasted in production? State in % of Material 1]]))*Table14[[#This Row],[Emission Factor Material 1 in kg CO2-eq/kg]]</f>
        <v>0</v>
      </c>
      <c r="O458" s="21"/>
      <c r="P458" s="21"/>
      <c r="Q458" s="21"/>
      <c r="R458" s="22"/>
      <c r="S458" s="19"/>
      <c r="T458" s="19"/>
      <c r="U458" s="20">
        <f>Table14[[#This Row],[Net Weight of 1 piece in kg]]*O458</f>
        <v>0</v>
      </c>
      <c r="V458" s="81"/>
      <c r="W458" s="20">
        <f>(Table14[[#This Row],[Weight of Material 2 in kg]]*Table14[[#This Row],[How much of material 2 is wasted in production? State in % of Material 2]]+Table14[[#This Row],[Weight of Material 2 in kg]])*Table14[[#This Row],[Emission Factor Material 2 kg CO2-eq/kg]]</f>
        <v>0</v>
      </c>
      <c r="X458" s="23"/>
      <c r="Y458" s="23"/>
      <c r="Z458" s="23"/>
      <c r="AA458" s="22"/>
      <c r="AB458" s="19"/>
      <c r="AC458" s="19"/>
      <c r="AD458" s="20">
        <f>Table14[[#This Row],[Net Weight of 1 piece in kg]]*X458</f>
        <v>0</v>
      </c>
      <c r="AE458" s="81"/>
      <c r="AF458" s="20">
        <f>(Table14[[#This Row],[Weight of Material 3 in kg]]*Table14[[#This Row],[How much of material 3 is wasted in production? State in % of Material 3]]+Table14[[#This Row],[Weight of Material 3 in kg]])*Table14[[#This Row],[Emission Factor Material 3 in kg CO2-eq/kg]]</f>
        <v>0</v>
      </c>
      <c r="AG458" s="23"/>
      <c r="AH458" s="23"/>
      <c r="AI458" s="23"/>
      <c r="AJ458" s="22"/>
      <c r="AK458" s="19"/>
      <c r="AL458" s="19"/>
      <c r="AM458" s="20">
        <f>Table14[[#This Row],[Net Weight of 1 piece in kg]]*Table14[[#This Row],[Material 4 share of total (combined total of all materials shall equal 100%)]]</f>
        <v>0</v>
      </c>
      <c r="AN458" s="81"/>
      <c r="AO458" s="20">
        <f>(Table14[[#This Row],[Weight of Material 4 in kg]]*Table14[[#This Row],[How much of material 4 is wasted in production? State in % of Material 4]]+Table14[[#This Row],[Weight of Material 4 in kg]])*Table14[[#This Row],[Emission Factor Secondary Material 4 in kg CO2-eq/kg]]</f>
        <v>0</v>
      </c>
      <c r="AP458" s="20">
        <f>Table14[[#This Row],[Emissios Material 1 in kg CO2-eq/pc]]+Table14[[#This Row],[emissions Material 2 in kg CO2-eq/pc]]+Table14[[#This Row],[Emisison of Material 3 in kg CO2-eq/pc]]+Table14[[#This Row],[Emissions of Material 4 in kg CO2-eq/pc]]</f>
        <v>0</v>
      </c>
      <c r="AQ458" s="19"/>
      <c r="AR458" s="19"/>
      <c r="AS458" s="24">
        <f>Table14[[#This Row],[Option 1 Processing: electricity consumption per piece in kwh]]+Table14[[#This Row],[Option 1 Processing: additional prodcution process electricity consumption per piece in kwh]]</f>
        <v>0</v>
      </c>
      <c r="AT458" s="40"/>
      <c r="AU458" s="19"/>
      <c r="AV458" s="41">
        <f>IF(Table14[[#This Row],[Option 2 Processing: Hourly eletricity consumption of process]]="",0,Table14[[#This Row],[Option 2 Processing: Hourly eletricity consumption of process]]/Table14[[#This Row],[Option 2: Pieces per hour]])</f>
        <v>0</v>
      </c>
      <c r="AW458" s="19"/>
      <c r="AX458" s="63"/>
      <c r="AY458" s="19"/>
      <c r="AZ458" s="41">
        <f>(Table14[[#This Row],[Option 1: Total electricity consumption in kwh per piece]]+AV458)*AW458</f>
        <v>0</v>
      </c>
      <c r="BA458" s="42"/>
      <c r="BB458" s="40"/>
      <c r="BC458" s="40"/>
      <c r="BD458" s="23"/>
      <c r="BE458" s="47">
        <f t="shared" si="16"/>
        <v>0</v>
      </c>
      <c r="BF458" s="20" t="e">
        <f t="shared" si="17"/>
        <v>#DIV/0!</v>
      </c>
    </row>
    <row r="459" spans="1:58" x14ac:dyDescent="0.35">
      <c r="A459" s="19"/>
      <c r="B459" s="19"/>
      <c r="C459" s="19"/>
      <c r="D45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9" s="20">
        <f>Table14[[#This Row],[Net Weight of 1 piece in kg]]+Table14[[#This Row],[Waste in kg per piece (please see waste % per material 1-4)]]</f>
        <v>0</v>
      </c>
      <c r="F459" s="21"/>
      <c r="G459" s="21"/>
      <c r="H459" s="21"/>
      <c r="I459" s="22"/>
      <c r="J459" s="19"/>
      <c r="K459" s="19"/>
      <c r="L459" s="20">
        <f>Table14[[#This Row],[Net Weight of 1 piece in kg]]*Table14[[#This Row],[Material 1 share of total (combined total of all materials shall equal 100%)]]</f>
        <v>0</v>
      </c>
      <c r="M459" s="81"/>
      <c r="N459" s="20">
        <f>(Table14[[#This Row],[Weight Material 1 in kg]]+(Table14[[#This Row],[Weight Material 1 in kg]]*Table14[[#This Row],[How much of material 1 is wasted in production? State in % of Material 1]]))*Table14[[#This Row],[Emission Factor Material 1 in kg CO2-eq/kg]]</f>
        <v>0</v>
      </c>
      <c r="O459" s="21"/>
      <c r="P459" s="21"/>
      <c r="Q459" s="21"/>
      <c r="R459" s="22"/>
      <c r="S459" s="19"/>
      <c r="T459" s="19"/>
      <c r="U459" s="20">
        <f>Table14[[#This Row],[Net Weight of 1 piece in kg]]*O459</f>
        <v>0</v>
      </c>
      <c r="V459" s="81"/>
      <c r="W459" s="20">
        <f>(Table14[[#This Row],[Weight of Material 2 in kg]]*Table14[[#This Row],[How much of material 2 is wasted in production? State in % of Material 2]]+Table14[[#This Row],[Weight of Material 2 in kg]])*Table14[[#This Row],[Emission Factor Material 2 kg CO2-eq/kg]]</f>
        <v>0</v>
      </c>
      <c r="X459" s="23"/>
      <c r="Y459" s="23"/>
      <c r="Z459" s="23"/>
      <c r="AA459" s="22"/>
      <c r="AB459" s="19"/>
      <c r="AC459" s="19"/>
      <c r="AD459" s="20">
        <f>Table14[[#This Row],[Net Weight of 1 piece in kg]]*X459</f>
        <v>0</v>
      </c>
      <c r="AE459" s="81"/>
      <c r="AF459" s="20">
        <f>(Table14[[#This Row],[Weight of Material 3 in kg]]*Table14[[#This Row],[How much of material 3 is wasted in production? State in % of Material 3]]+Table14[[#This Row],[Weight of Material 3 in kg]])*Table14[[#This Row],[Emission Factor Material 3 in kg CO2-eq/kg]]</f>
        <v>0</v>
      </c>
      <c r="AG459" s="23"/>
      <c r="AH459" s="23"/>
      <c r="AI459" s="23"/>
      <c r="AJ459" s="22"/>
      <c r="AK459" s="19"/>
      <c r="AL459" s="19"/>
      <c r="AM459" s="20">
        <f>Table14[[#This Row],[Net Weight of 1 piece in kg]]*Table14[[#This Row],[Material 4 share of total (combined total of all materials shall equal 100%)]]</f>
        <v>0</v>
      </c>
      <c r="AN459" s="81"/>
      <c r="AO459" s="20">
        <f>(Table14[[#This Row],[Weight of Material 4 in kg]]*Table14[[#This Row],[How much of material 4 is wasted in production? State in % of Material 4]]+Table14[[#This Row],[Weight of Material 4 in kg]])*Table14[[#This Row],[Emission Factor Secondary Material 4 in kg CO2-eq/kg]]</f>
        <v>0</v>
      </c>
      <c r="AP459" s="20">
        <f>Table14[[#This Row],[Emissios Material 1 in kg CO2-eq/pc]]+Table14[[#This Row],[emissions Material 2 in kg CO2-eq/pc]]+Table14[[#This Row],[Emisison of Material 3 in kg CO2-eq/pc]]+Table14[[#This Row],[Emissions of Material 4 in kg CO2-eq/pc]]</f>
        <v>0</v>
      </c>
      <c r="AQ459" s="19"/>
      <c r="AR459" s="19"/>
      <c r="AS459" s="24">
        <f>Table14[[#This Row],[Option 1 Processing: electricity consumption per piece in kwh]]+Table14[[#This Row],[Option 1 Processing: additional prodcution process electricity consumption per piece in kwh]]</f>
        <v>0</v>
      </c>
      <c r="AT459" s="40"/>
      <c r="AU459" s="19"/>
      <c r="AV459" s="41">
        <f>IF(Table14[[#This Row],[Option 2 Processing: Hourly eletricity consumption of process]]="",0,Table14[[#This Row],[Option 2 Processing: Hourly eletricity consumption of process]]/Table14[[#This Row],[Option 2: Pieces per hour]])</f>
        <v>0</v>
      </c>
      <c r="AW459" s="19"/>
      <c r="AX459" s="63"/>
      <c r="AY459" s="19"/>
      <c r="AZ459" s="41">
        <f>(Table14[[#This Row],[Option 1: Total electricity consumption in kwh per piece]]+AV459)*AW459</f>
        <v>0</v>
      </c>
      <c r="BA459" s="42"/>
      <c r="BB459" s="40"/>
      <c r="BC459" s="40"/>
      <c r="BD459" s="23"/>
      <c r="BE459" s="47">
        <f t="shared" si="16"/>
        <v>0</v>
      </c>
      <c r="BF459" s="20" t="e">
        <f t="shared" si="17"/>
        <v>#DIV/0!</v>
      </c>
    </row>
    <row r="460" spans="1:58" x14ac:dyDescent="0.35">
      <c r="A460" s="19"/>
      <c r="B460" s="19"/>
      <c r="C460" s="19"/>
      <c r="D46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0" s="20">
        <f>Table14[[#This Row],[Net Weight of 1 piece in kg]]+Table14[[#This Row],[Waste in kg per piece (please see waste % per material 1-4)]]</f>
        <v>0</v>
      </c>
      <c r="F460" s="21"/>
      <c r="G460" s="21"/>
      <c r="H460" s="21"/>
      <c r="I460" s="22"/>
      <c r="J460" s="19"/>
      <c r="K460" s="19"/>
      <c r="L460" s="20">
        <f>Table14[[#This Row],[Net Weight of 1 piece in kg]]*Table14[[#This Row],[Material 1 share of total (combined total of all materials shall equal 100%)]]</f>
        <v>0</v>
      </c>
      <c r="M460" s="81"/>
      <c r="N460" s="20">
        <f>(Table14[[#This Row],[Weight Material 1 in kg]]+(Table14[[#This Row],[Weight Material 1 in kg]]*Table14[[#This Row],[How much of material 1 is wasted in production? State in % of Material 1]]))*Table14[[#This Row],[Emission Factor Material 1 in kg CO2-eq/kg]]</f>
        <v>0</v>
      </c>
      <c r="O460" s="21"/>
      <c r="P460" s="21"/>
      <c r="Q460" s="21"/>
      <c r="R460" s="22"/>
      <c r="S460" s="19"/>
      <c r="T460" s="19"/>
      <c r="U460" s="20">
        <f>Table14[[#This Row],[Net Weight of 1 piece in kg]]*O460</f>
        <v>0</v>
      </c>
      <c r="V460" s="81"/>
      <c r="W460" s="20">
        <f>(Table14[[#This Row],[Weight of Material 2 in kg]]*Table14[[#This Row],[How much of material 2 is wasted in production? State in % of Material 2]]+Table14[[#This Row],[Weight of Material 2 in kg]])*Table14[[#This Row],[Emission Factor Material 2 kg CO2-eq/kg]]</f>
        <v>0</v>
      </c>
      <c r="X460" s="23"/>
      <c r="Y460" s="23"/>
      <c r="Z460" s="23"/>
      <c r="AA460" s="22"/>
      <c r="AB460" s="19"/>
      <c r="AC460" s="19"/>
      <c r="AD460" s="20">
        <f>Table14[[#This Row],[Net Weight of 1 piece in kg]]*X460</f>
        <v>0</v>
      </c>
      <c r="AE460" s="81"/>
      <c r="AF460" s="20">
        <f>(Table14[[#This Row],[Weight of Material 3 in kg]]*Table14[[#This Row],[How much of material 3 is wasted in production? State in % of Material 3]]+Table14[[#This Row],[Weight of Material 3 in kg]])*Table14[[#This Row],[Emission Factor Material 3 in kg CO2-eq/kg]]</f>
        <v>0</v>
      </c>
      <c r="AG460" s="23"/>
      <c r="AH460" s="23"/>
      <c r="AI460" s="23"/>
      <c r="AJ460" s="22"/>
      <c r="AK460" s="19"/>
      <c r="AL460" s="19"/>
      <c r="AM460" s="20">
        <f>Table14[[#This Row],[Net Weight of 1 piece in kg]]*Table14[[#This Row],[Material 4 share of total (combined total of all materials shall equal 100%)]]</f>
        <v>0</v>
      </c>
      <c r="AN460" s="81"/>
      <c r="AO460" s="20">
        <f>(Table14[[#This Row],[Weight of Material 4 in kg]]*Table14[[#This Row],[How much of material 4 is wasted in production? State in % of Material 4]]+Table14[[#This Row],[Weight of Material 4 in kg]])*Table14[[#This Row],[Emission Factor Secondary Material 4 in kg CO2-eq/kg]]</f>
        <v>0</v>
      </c>
      <c r="AP460" s="20">
        <f>Table14[[#This Row],[Emissios Material 1 in kg CO2-eq/pc]]+Table14[[#This Row],[emissions Material 2 in kg CO2-eq/pc]]+Table14[[#This Row],[Emisison of Material 3 in kg CO2-eq/pc]]+Table14[[#This Row],[Emissions of Material 4 in kg CO2-eq/pc]]</f>
        <v>0</v>
      </c>
      <c r="AQ460" s="19"/>
      <c r="AR460" s="19"/>
      <c r="AS460" s="24">
        <f>Table14[[#This Row],[Option 1 Processing: electricity consumption per piece in kwh]]+Table14[[#This Row],[Option 1 Processing: additional prodcution process electricity consumption per piece in kwh]]</f>
        <v>0</v>
      </c>
      <c r="AT460" s="40"/>
      <c r="AU460" s="19"/>
      <c r="AV460" s="41">
        <f>IF(Table14[[#This Row],[Option 2 Processing: Hourly eletricity consumption of process]]="",0,Table14[[#This Row],[Option 2 Processing: Hourly eletricity consumption of process]]/Table14[[#This Row],[Option 2: Pieces per hour]])</f>
        <v>0</v>
      </c>
      <c r="AW460" s="19"/>
      <c r="AX460" s="63"/>
      <c r="AY460" s="19"/>
      <c r="AZ460" s="41">
        <f>(Table14[[#This Row],[Option 1: Total electricity consumption in kwh per piece]]+AV460)*AW460</f>
        <v>0</v>
      </c>
      <c r="BA460" s="42"/>
      <c r="BB460" s="40"/>
      <c r="BC460" s="40"/>
      <c r="BD460" s="23"/>
      <c r="BE460" s="47">
        <f t="shared" si="16"/>
        <v>0</v>
      </c>
      <c r="BF460" s="20" t="e">
        <f t="shared" si="17"/>
        <v>#DIV/0!</v>
      </c>
    </row>
    <row r="461" spans="1:58" x14ac:dyDescent="0.35">
      <c r="A461" s="19"/>
      <c r="B461" s="19"/>
      <c r="C461" s="19"/>
      <c r="D46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1" s="20">
        <f>Table14[[#This Row],[Net Weight of 1 piece in kg]]+Table14[[#This Row],[Waste in kg per piece (please see waste % per material 1-4)]]</f>
        <v>0</v>
      </c>
      <c r="F461" s="21"/>
      <c r="G461" s="21"/>
      <c r="H461" s="21"/>
      <c r="I461" s="22"/>
      <c r="J461" s="19"/>
      <c r="K461" s="19"/>
      <c r="L461" s="20">
        <f>Table14[[#This Row],[Net Weight of 1 piece in kg]]*Table14[[#This Row],[Material 1 share of total (combined total of all materials shall equal 100%)]]</f>
        <v>0</v>
      </c>
      <c r="M461" s="81"/>
      <c r="N461" s="20">
        <f>(Table14[[#This Row],[Weight Material 1 in kg]]+(Table14[[#This Row],[Weight Material 1 in kg]]*Table14[[#This Row],[How much of material 1 is wasted in production? State in % of Material 1]]))*Table14[[#This Row],[Emission Factor Material 1 in kg CO2-eq/kg]]</f>
        <v>0</v>
      </c>
      <c r="O461" s="21"/>
      <c r="P461" s="21"/>
      <c r="Q461" s="21"/>
      <c r="R461" s="22"/>
      <c r="S461" s="19"/>
      <c r="T461" s="19"/>
      <c r="U461" s="20">
        <f>Table14[[#This Row],[Net Weight of 1 piece in kg]]*O461</f>
        <v>0</v>
      </c>
      <c r="V461" s="81"/>
      <c r="W461" s="20">
        <f>(Table14[[#This Row],[Weight of Material 2 in kg]]*Table14[[#This Row],[How much of material 2 is wasted in production? State in % of Material 2]]+Table14[[#This Row],[Weight of Material 2 in kg]])*Table14[[#This Row],[Emission Factor Material 2 kg CO2-eq/kg]]</f>
        <v>0</v>
      </c>
      <c r="X461" s="23"/>
      <c r="Y461" s="23"/>
      <c r="Z461" s="23"/>
      <c r="AA461" s="22"/>
      <c r="AB461" s="19"/>
      <c r="AC461" s="19"/>
      <c r="AD461" s="20">
        <f>Table14[[#This Row],[Net Weight of 1 piece in kg]]*X461</f>
        <v>0</v>
      </c>
      <c r="AE461" s="81"/>
      <c r="AF461" s="20">
        <f>(Table14[[#This Row],[Weight of Material 3 in kg]]*Table14[[#This Row],[How much of material 3 is wasted in production? State in % of Material 3]]+Table14[[#This Row],[Weight of Material 3 in kg]])*Table14[[#This Row],[Emission Factor Material 3 in kg CO2-eq/kg]]</f>
        <v>0</v>
      </c>
      <c r="AG461" s="23"/>
      <c r="AH461" s="23"/>
      <c r="AI461" s="23"/>
      <c r="AJ461" s="22"/>
      <c r="AK461" s="19"/>
      <c r="AL461" s="19"/>
      <c r="AM461" s="20">
        <f>Table14[[#This Row],[Net Weight of 1 piece in kg]]*Table14[[#This Row],[Material 4 share of total (combined total of all materials shall equal 100%)]]</f>
        <v>0</v>
      </c>
      <c r="AN461" s="81"/>
      <c r="AO461" s="20">
        <f>(Table14[[#This Row],[Weight of Material 4 in kg]]*Table14[[#This Row],[How much of material 4 is wasted in production? State in % of Material 4]]+Table14[[#This Row],[Weight of Material 4 in kg]])*Table14[[#This Row],[Emission Factor Secondary Material 4 in kg CO2-eq/kg]]</f>
        <v>0</v>
      </c>
      <c r="AP461" s="20">
        <f>Table14[[#This Row],[Emissios Material 1 in kg CO2-eq/pc]]+Table14[[#This Row],[emissions Material 2 in kg CO2-eq/pc]]+Table14[[#This Row],[Emisison of Material 3 in kg CO2-eq/pc]]+Table14[[#This Row],[Emissions of Material 4 in kg CO2-eq/pc]]</f>
        <v>0</v>
      </c>
      <c r="AQ461" s="19"/>
      <c r="AR461" s="19"/>
      <c r="AS461" s="24">
        <f>Table14[[#This Row],[Option 1 Processing: electricity consumption per piece in kwh]]+Table14[[#This Row],[Option 1 Processing: additional prodcution process electricity consumption per piece in kwh]]</f>
        <v>0</v>
      </c>
      <c r="AT461" s="40"/>
      <c r="AU461" s="19"/>
      <c r="AV461" s="41">
        <f>IF(Table14[[#This Row],[Option 2 Processing: Hourly eletricity consumption of process]]="",0,Table14[[#This Row],[Option 2 Processing: Hourly eletricity consumption of process]]/Table14[[#This Row],[Option 2: Pieces per hour]])</f>
        <v>0</v>
      </c>
      <c r="AW461" s="19"/>
      <c r="AX461" s="63"/>
      <c r="AY461" s="19"/>
      <c r="AZ461" s="41">
        <f>(Table14[[#This Row],[Option 1: Total electricity consumption in kwh per piece]]+AV461)*AW461</f>
        <v>0</v>
      </c>
      <c r="BA461" s="42"/>
      <c r="BB461" s="40"/>
      <c r="BC461" s="40"/>
      <c r="BD461" s="23"/>
      <c r="BE461" s="47">
        <f t="shared" si="16"/>
        <v>0</v>
      </c>
      <c r="BF461" s="20" t="e">
        <f t="shared" si="17"/>
        <v>#DIV/0!</v>
      </c>
    </row>
    <row r="462" spans="1:58" x14ac:dyDescent="0.35">
      <c r="A462" s="19"/>
      <c r="B462" s="19"/>
      <c r="C462" s="19"/>
      <c r="D46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2" s="20">
        <f>Table14[[#This Row],[Net Weight of 1 piece in kg]]+Table14[[#This Row],[Waste in kg per piece (please see waste % per material 1-4)]]</f>
        <v>0</v>
      </c>
      <c r="F462" s="21"/>
      <c r="G462" s="21"/>
      <c r="H462" s="21"/>
      <c r="I462" s="22"/>
      <c r="J462" s="19"/>
      <c r="K462" s="19"/>
      <c r="L462" s="20">
        <f>Table14[[#This Row],[Net Weight of 1 piece in kg]]*Table14[[#This Row],[Material 1 share of total (combined total of all materials shall equal 100%)]]</f>
        <v>0</v>
      </c>
      <c r="M462" s="81"/>
      <c r="N462" s="20">
        <f>(Table14[[#This Row],[Weight Material 1 in kg]]+(Table14[[#This Row],[Weight Material 1 in kg]]*Table14[[#This Row],[How much of material 1 is wasted in production? State in % of Material 1]]))*Table14[[#This Row],[Emission Factor Material 1 in kg CO2-eq/kg]]</f>
        <v>0</v>
      </c>
      <c r="O462" s="21"/>
      <c r="P462" s="21"/>
      <c r="Q462" s="21"/>
      <c r="R462" s="22"/>
      <c r="S462" s="19"/>
      <c r="T462" s="19"/>
      <c r="U462" s="20">
        <f>Table14[[#This Row],[Net Weight of 1 piece in kg]]*O462</f>
        <v>0</v>
      </c>
      <c r="V462" s="81"/>
      <c r="W462" s="20">
        <f>(Table14[[#This Row],[Weight of Material 2 in kg]]*Table14[[#This Row],[How much of material 2 is wasted in production? State in % of Material 2]]+Table14[[#This Row],[Weight of Material 2 in kg]])*Table14[[#This Row],[Emission Factor Material 2 kg CO2-eq/kg]]</f>
        <v>0</v>
      </c>
      <c r="X462" s="23"/>
      <c r="Y462" s="23"/>
      <c r="Z462" s="23"/>
      <c r="AA462" s="22"/>
      <c r="AB462" s="19"/>
      <c r="AC462" s="19"/>
      <c r="AD462" s="20">
        <f>Table14[[#This Row],[Net Weight of 1 piece in kg]]*X462</f>
        <v>0</v>
      </c>
      <c r="AE462" s="81"/>
      <c r="AF462" s="20">
        <f>(Table14[[#This Row],[Weight of Material 3 in kg]]*Table14[[#This Row],[How much of material 3 is wasted in production? State in % of Material 3]]+Table14[[#This Row],[Weight of Material 3 in kg]])*Table14[[#This Row],[Emission Factor Material 3 in kg CO2-eq/kg]]</f>
        <v>0</v>
      </c>
      <c r="AG462" s="23"/>
      <c r="AH462" s="23"/>
      <c r="AI462" s="23"/>
      <c r="AJ462" s="22"/>
      <c r="AK462" s="19"/>
      <c r="AL462" s="19"/>
      <c r="AM462" s="20">
        <f>Table14[[#This Row],[Net Weight of 1 piece in kg]]*Table14[[#This Row],[Material 4 share of total (combined total of all materials shall equal 100%)]]</f>
        <v>0</v>
      </c>
      <c r="AN462" s="81"/>
      <c r="AO462" s="20">
        <f>(Table14[[#This Row],[Weight of Material 4 in kg]]*Table14[[#This Row],[How much of material 4 is wasted in production? State in % of Material 4]]+Table14[[#This Row],[Weight of Material 4 in kg]])*Table14[[#This Row],[Emission Factor Secondary Material 4 in kg CO2-eq/kg]]</f>
        <v>0</v>
      </c>
      <c r="AP462" s="20">
        <f>Table14[[#This Row],[Emissios Material 1 in kg CO2-eq/pc]]+Table14[[#This Row],[emissions Material 2 in kg CO2-eq/pc]]+Table14[[#This Row],[Emisison of Material 3 in kg CO2-eq/pc]]+Table14[[#This Row],[Emissions of Material 4 in kg CO2-eq/pc]]</f>
        <v>0</v>
      </c>
      <c r="AQ462" s="19"/>
      <c r="AR462" s="19"/>
      <c r="AS462" s="24">
        <f>Table14[[#This Row],[Option 1 Processing: electricity consumption per piece in kwh]]+Table14[[#This Row],[Option 1 Processing: additional prodcution process electricity consumption per piece in kwh]]</f>
        <v>0</v>
      </c>
      <c r="AT462" s="40"/>
      <c r="AU462" s="19"/>
      <c r="AV462" s="41">
        <f>IF(Table14[[#This Row],[Option 2 Processing: Hourly eletricity consumption of process]]="",0,Table14[[#This Row],[Option 2 Processing: Hourly eletricity consumption of process]]/Table14[[#This Row],[Option 2: Pieces per hour]])</f>
        <v>0</v>
      </c>
      <c r="AW462" s="19"/>
      <c r="AX462" s="63"/>
      <c r="AY462" s="19"/>
      <c r="AZ462" s="41">
        <f>(Table14[[#This Row],[Option 1: Total electricity consumption in kwh per piece]]+AV462)*AW462</f>
        <v>0</v>
      </c>
      <c r="BA462" s="42"/>
      <c r="BB462" s="40"/>
      <c r="BC462" s="40"/>
      <c r="BD462" s="23"/>
      <c r="BE462" s="47">
        <f t="shared" si="16"/>
        <v>0</v>
      </c>
      <c r="BF462" s="20" t="e">
        <f t="shared" si="17"/>
        <v>#DIV/0!</v>
      </c>
    </row>
    <row r="463" spans="1:58" x14ac:dyDescent="0.35">
      <c r="A463" s="19"/>
      <c r="B463" s="19"/>
      <c r="C463" s="19"/>
      <c r="D46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3" s="20">
        <f>Table14[[#This Row],[Net Weight of 1 piece in kg]]+Table14[[#This Row],[Waste in kg per piece (please see waste % per material 1-4)]]</f>
        <v>0</v>
      </c>
      <c r="F463" s="21"/>
      <c r="G463" s="21"/>
      <c r="H463" s="21"/>
      <c r="I463" s="22"/>
      <c r="J463" s="19"/>
      <c r="K463" s="19"/>
      <c r="L463" s="20">
        <f>Table14[[#This Row],[Net Weight of 1 piece in kg]]*Table14[[#This Row],[Material 1 share of total (combined total of all materials shall equal 100%)]]</f>
        <v>0</v>
      </c>
      <c r="M463" s="81"/>
      <c r="N463" s="20">
        <f>(Table14[[#This Row],[Weight Material 1 in kg]]+(Table14[[#This Row],[Weight Material 1 in kg]]*Table14[[#This Row],[How much of material 1 is wasted in production? State in % of Material 1]]))*Table14[[#This Row],[Emission Factor Material 1 in kg CO2-eq/kg]]</f>
        <v>0</v>
      </c>
      <c r="O463" s="21"/>
      <c r="P463" s="21"/>
      <c r="Q463" s="21"/>
      <c r="R463" s="22"/>
      <c r="S463" s="19"/>
      <c r="T463" s="19"/>
      <c r="U463" s="20">
        <f>Table14[[#This Row],[Net Weight of 1 piece in kg]]*O463</f>
        <v>0</v>
      </c>
      <c r="V463" s="81"/>
      <c r="W463" s="20">
        <f>(Table14[[#This Row],[Weight of Material 2 in kg]]*Table14[[#This Row],[How much of material 2 is wasted in production? State in % of Material 2]]+Table14[[#This Row],[Weight of Material 2 in kg]])*Table14[[#This Row],[Emission Factor Material 2 kg CO2-eq/kg]]</f>
        <v>0</v>
      </c>
      <c r="X463" s="23"/>
      <c r="Y463" s="23"/>
      <c r="Z463" s="23"/>
      <c r="AA463" s="22"/>
      <c r="AB463" s="19"/>
      <c r="AC463" s="19"/>
      <c r="AD463" s="20">
        <f>Table14[[#This Row],[Net Weight of 1 piece in kg]]*X463</f>
        <v>0</v>
      </c>
      <c r="AE463" s="81"/>
      <c r="AF463" s="20">
        <f>(Table14[[#This Row],[Weight of Material 3 in kg]]*Table14[[#This Row],[How much of material 3 is wasted in production? State in % of Material 3]]+Table14[[#This Row],[Weight of Material 3 in kg]])*Table14[[#This Row],[Emission Factor Material 3 in kg CO2-eq/kg]]</f>
        <v>0</v>
      </c>
      <c r="AG463" s="23"/>
      <c r="AH463" s="23"/>
      <c r="AI463" s="23"/>
      <c r="AJ463" s="22"/>
      <c r="AK463" s="19"/>
      <c r="AL463" s="19"/>
      <c r="AM463" s="20">
        <f>Table14[[#This Row],[Net Weight of 1 piece in kg]]*Table14[[#This Row],[Material 4 share of total (combined total of all materials shall equal 100%)]]</f>
        <v>0</v>
      </c>
      <c r="AN463" s="81"/>
      <c r="AO463" s="20">
        <f>(Table14[[#This Row],[Weight of Material 4 in kg]]*Table14[[#This Row],[How much of material 4 is wasted in production? State in % of Material 4]]+Table14[[#This Row],[Weight of Material 4 in kg]])*Table14[[#This Row],[Emission Factor Secondary Material 4 in kg CO2-eq/kg]]</f>
        <v>0</v>
      </c>
      <c r="AP463" s="20">
        <f>Table14[[#This Row],[Emissios Material 1 in kg CO2-eq/pc]]+Table14[[#This Row],[emissions Material 2 in kg CO2-eq/pc]]+Table14[[#This Row],[Emisison of Material 3 in kg CO2-eq/pc]]+Table14[[#This Row],[Emissions of Material 4 in kg CO2-eq/pc]]</f>
        <v>0</v>
      </c>
      <c r="AQ463" s="19"/>
      <c r="AR463" s="19"/>
      <c r="AS463" s="24">
        <f>Table14[[#This Row],[Option 1 Processing: electricity consumption per piece in kwh]]+Table14[[#This Row],[Option 1 Processing: additional prodcution process electricity consumption per piece in kwh]]</f>
        <v>0</v>
      </c>
      <c r="AT463" s="40"/>
      <c r="AU463" s="19"/>
      <c r="AV463" s="41">
        <f>IF(Table14[[#This Row],[Option 2 Processing: Hourly eletricity consumption of process]]="",0,Table14[[#This Row],[Option 2 Processing: Hourly eletricity consumption of process]]/Table14[[#This Row],[Option 2: Pieces per hour]])</f>
        <v>0</v>
      </c>
      <c r="AW463" s="19"/>
      <c r="AX463" s="63"/>
      <c r="AY463" s="19"/>
      <c r="AZ463" s="41">
        <f>(Table14[[#This Row],[Option 1: Total electricity consumption in kwh per piece]]+AV463)*AW463</f>
        <v>0</v>
      </c>
      <c r="BA463" s="42"/>
      <c r="BB463" s="40"/>
      <c r="BC463" s="40"/>
      <c r="BD463" s="23"/>
      <c r="BE463" s="47">
        <f t="shared" si="16"/>
        <v>0</v>
      </c>
      <c r="BF463" s="20" t="e">
        <f t="shared" si="17"/>
        <v>#DIV/0!</v>
      </c>
    </row>
    <row r="464" spans="1:58" x14ac:dyDescent="0.35">
      <c r="A464" s="19"/>
      <c r="B464" s="19"/>
      <c r="C464" s="19"/>
      <c r="D46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4" s="20">
        <f>Table14[[#This Row],[Net Weight of 1 piece in kg]]+Table14[[#This Row],[Waste in kg per piece (please see waste % per material 1-4)]]</f>
        <v>0</v>
      </c>
      <c r="F464" s="21"/>
      <c r="G464" s="21"/>
      <c r="H464" s="21"/>
      <c r="I464" s="22"/>
      <c r="J464" s="19"/>
      <c r="K464" s="19"/>
      <c r="L464" s="20">
        <f>Table14[[#This Row],[Net Weight of 1 piece in kg]]*Table14[[#This Row],[Material 1 share of total (combined total of all materials shall equal 100%)]]</f>
        <v>0</v>
      </c>
      <c r="M464" s="81"/>
      <c r="N464" s="20">
        <f>(Table14[[#This Row],[Weight Material 1 in kg]]+(Table14[[#This Row],[Weight Material 1 in kg]]*Table14[[#This Row],[How much of material 1 is wasted in production? State in % of Material 1]]))*Table14[[#This Row],[Emission Factor Material 1 in kg CO2-eq/kg]]</f>
        <v>0</v>
      </c>
      <c r="O464" s="21"/>
      <c r="P464" s="21"/>
      <c r="Q464" s="21"/>
      <c r="R464" s="22"/>
      <c r="S464" s="19"/>
      <c r="T464" s="19"/>
      <c r="U464" s="20">
        <f>Table14[[#This Row],[Net Weight of 1 piece in kg]]*O464</f>
        <v>0</v>
      </c>
      <c r="V464" s="81"/>
      <c r="W464" s="20">
        <f>(Table14[[#This Row],[Weight of Material 2 in kg]]*Table14[[#This Row],[How much of material 2 is wasted in production? State in % of Material 2]]+Table14[[#This Row],[Weight of Material 2 in kg]])*Table14[[#This Row],[Emission Factor Material 2 kg CO2-eq/kg]]</f>
        <v>0</v>
      </c>
      <c r="X464" s="23"/>
      <c r="Y464" s="23"/>
      <c r="Z464" s="23"/>
      <c r="AA464" s="22"/>
      <c r="AB464" s="19"/>
      <c r="AC464" s="19"/>
      <c r="AD464" s="20">
        <f>Table14[[#This Row],[Net Weight of 1 piece in kg]]*X464</f>
        <v>0</v>
      </c>
      <c r="AE464" s="81"/>
      <c r="AF464" s="20">
        <f>(Table14[[#This Row],[Weight of Material 3 in kg]]*Table14[[#This Row],[How much of material 3 is wasted in production? State in % of Material 3]]+Table14[[#This Row],[Weight of Material 3 in kg]])*Table14[[#This Row],[Emission Factor Material 3 in kg CO2-eq/kg]]</f>
        <v>0</v>
      </c>
      <c r="AG464" s="23"/>
      <c r="AH464" s="23"/>
      <c r="AI464" s="23"/>
      <c r="AJ464" s="22"/>
      <c r="AK464" s="19"/>
      <c r="AL464" s="19"/>
      <c r="AM464" s="20">
        <f>Table14[[#This Row],[Net Weight of 1 piece in kg]]*Table14[[#This Row],[Material 4 share of total (combined total of all materials shall equal 100%)]]</f>
        <v>0</v>
      </c>
      <c r="AN464" s="81"/>
      <c r="AO464" s="20">
        <f>(Table14[[#This Row],[Weight of Material 4 in kg]]*Table14[[#This Row],[How much of material 4 is wasted in production? State in % of Material 4]]+Table14[[#This Row],[Weight of Material 4 in kg]])*Table14[[#This Row],[Emission Factor Secondary Material 4 in kg CO2-eq/kg]]</f>
        <v>0</v>
      </c>
      <c r="AP464" s="20">
        <f>Table14[[#This Row],[Emissios Material 1 in kg CO2-eq/pc]]+Table14[[#This Row],[emissions Material 2 in kg CO2-eq/pc]]+Table14[[#This Row],[Emisison of Material 3 in kg CO2-eq/pc]]+Table14[[#This Row],[Emissions of Material 4 in kg CO2-eq/pc]]</f>
        <v>0</v>
      </c>
      <c r="AQ464" s="19"/>
      <c r="AR464" s="19"/>
      <c r="AS464" s="24">
        <f>Table14[[#This Row],[Option 1 Processing: electricity consumption per piece in kwh]]+Table14[[#This Row],[Option 1 Processing: additional prodcution process electricity consumption per piece in kwh]]</f>
        <v>0</v>
      </c>
      <c r="AT464" s="40"/>
      <c r="AU464" s="19"/>
      <c r="AV464" s="41">
        <f>IF(Table14[[#This Row],[Option 2 Processing: Hourly eletricity consumption of process]]="",0,Table14[[#This Row],[Option 2 Processing: Hourly eletricity consumption of process]]/Table14[[#This Row],[Option 2: Pieces per hour]])</f>
        <v>0</v>
      </c>
      <c r="AW464" s="19"/>
      <c r="AX464" s="63"/>
      <c r="AY464" s="19"/>
      <c r="AZ464" s="41">
        <f>(Table14[[#This Row],[Option 1: Total electricity consumption in kwh per piece]]+AV464)*AW464</f>
        <v>0</v>
      </c>
      <c r="BA464" s="42"/>
      <c r="BB464" s="40"/>
      <c r="BC464" s="40"/>
      <c r="BD464" s="23"/>
      <c r="BE464" s="47">
        <f t="shared" si="16"/>
        <v>0</v>
      </c>
      <c r="BF464" s="20" t="e">
        <f t="shared" si="17"/>
        <v>#DIV/0!</v>
      </c>
    </row>
    <row r="465" spans="1:58" x14ac:dyDescent="0.35">
      <c r="A465" s="19"/>
      <c r="B465" s="19"/>
      <c r="C465" s="19"/>
      <c r="D46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5" s="20">
        <f>Table14[[#This Row],[Net Weight of 1 piece in kg]]+Table14[[#This Row],[Waste in kg per piece (please see waste % per material 1-4)]]</f>
        <v>0</v>
      </c>
      <c r="F465" s="21"/>
      <c r="G465" s="21"/>
      <c r="H465" s="21"/>
      <c r="I465" s="22"/>
      <c r="J465" s="19"/>
      <c r="K465" s="19"/>
      <c r="L465" s="20">
        <f>Table14[[#This Row],[Net Weight of 1 piece in kg]]*Table14[[#This Row],[Material 1 share of total (combined total of all materials shall equal 100%)]]</f>
        <v>0</v>
      </c>
      <c r="M465" s="81"/>
      <c r="N465" s="20">
        <f>(Table14[[#This Row],[Weight Material 1 in kg]]+(Table14[[#This Row],[Weight Material 1 in kg]]*Table14[[#This Row],[How much of material 1 is wasted in production? State in % of Material 1]]))*Table14[[#This Row],[Emission Factor Material 1 in kg CO2-eq/kg]]</f>
        <v>0</v>
      </c>
      <c r="O465" s="21"/>
      <c r="P465" s="21"/>
      <c r="Q465" s="21"/>
      <c r="R465" s="22"/>
      <c r="S465" s="19"/>
      <c r="T465" s="19"/>
      <c r="U465" s="20">
        <f>Table14[[#This Row],[Net Weight of 1 piece in kg]]*O465</f>
        <v>0</v>
      </c>
      <c r="V465" s="81"/>
      <c r="W465" s="20">
        <f>(Table14[[#This Row],[Weight of Material 2 in kg]]*Table14[[#This Row],[How much of material 2 is wasted in production? State in % of Material 2]]+Table14[[#This Row],[Weight of Material 2 in kg]])*Table14[[#This Row],[Emission Factor Material 2 kg CO2-eq/kg]]</f>
        <v>0</v>
      </c>
      <c r="X465" s="23"/>
      <c r="Y465" s="23"/>
      <c r="Z465" s="23"/>
      <c r="AA465" s="22"/>
      <c r="AB465" s="19"/>
      <c r="AC465" s="19"/>
      <c r="AD465" s="20">
        <f>Table14[[#This Row],[Net Weight of 1 piece in kg]]*X465</f>
        <v>0</v>
      </c>
      <c r="AE465" s="81"/>
      <c r="AF465" s="20">
        <f>(Table14[[#This Row],[Weight of Material 3 in kg]]*Table14[[#This Row],[How much of material 3 is wasted in production? State in % of Material 3]]+Table14[[#This Row],[Weight of Material 3 in kg]])*Table14[[#This Row],[Emission Factor Material 3 in kg CO2-eq/kg]]</f>
        <v>0</v>
      </c>
      <c r="AG465" s="23"/>
      <c r="AH465" s="23"/>
      <c r="AI465" s="23"/>
      <c r="AJ465" s="22"/>
      <c r="AK465" s="19"/>
      <c r="AL465" s="19"/>
      <c r="AM465" s="20">
        <f>Table14[[#This Row],[Net Weight of 1 piece in kg]]*Table14[[#This Row],[Material 4 share of total (combined total of all materials shall equal 100%)]]</f>
        <v>0</v>
      </c>
      <c r="AN465" s="81"/>
      <c r="AO465" s="20">
        <f>(Table14[[#This Row],[Weight of Material 4 in kg]]*Table14[[#This Row],[How much of material 4 is wasted in production? State in % of Material 4]]+Table14[[#This Row],[Weight of Material 4 in kg]])*Table14[[#This Row],[Emission Factor Secondary Material 4 in kg CO2-eq/kg]]</f>
        <v>0</v>
      </c>
      <c r="AP465" s="20">
        <f>Table14[[#This Row],[Emissios Material 1 in kg CO2-eq/pc]]+Table14[[#This Row],[emissions Material 2 in kg CO2-eq/pc]]+Table14[[#This Row],[Emisison of Material 3 in kg CO2-eq/pc]]+Table14[[#This Row],[Emissions of Material 4 in kg CO2-eq/pc]]</f>
        <v>0</v>
      </c>
      <c r="AQ465" s="19"/>
      <c r="AR465" s="19"/>
      <c r="AS465" s="24">
        <f>Table14[[#This Row],[Option 1 Processing: electricity consumption per piece in kwh]]+Table14[[#This Row],[Option 1 Processing: additional prodcution process electricity consumption per piece in kwh]]</f>
        <v>0</v>
      </c>
      <c r="AT465" s="40"/>
      <c r="AU465" s="19"/>
      <c r="AV465" s="41">
        <f>IF(Table14[[#This Row],[Option 2 Processing: Hourly eletricity consumption of process]]="",0,Table14[[#This Row],[Option 2 Processing: Hourly eletricity consumption of process]]/Table14[[#This Row],[Option 2: Pieces per hour]])</f>
        <v>0</v>
      </c>
      <c r="AW465" s="19"/>
      <c r="AX465" s="63"/>
      <c r="AY465" s="19"/>
      <c r="AZ465" s="41">
        <f>(Table14[[#This Row],[Option 1: Total electricity consumption in kwh per piece]]+AV465)*AW465</f>
        <v>0</v>
      </c>
      <c r="BA465" s="42"/>
      <c r="BB465" s="40"/>
      <c r="BC465" s="40"/>
      <c r="BD465" s="23"/>
      <c r="BE465" s="47">
        <f t="shared" si="16"/>
        <v>0</v>
      </c>
      <c r="BF465" s="20" t="e">
        <f t="shared" si="17"/>
        <v>#DIV/0!</v>
      </c>
    </row>
    <row r="466" spans="1:58" x14ac:dyDescent="0.35">
      <c r="A466" s="19"/>
      <c r="B466" s="19"/>
      <c r="C466" s="19"/>
      <c r="D46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6" s="20">
        <f>Table14[[#This Row],[Net Weight of 1 piece in kg]]+Table14[[#This Row],[Waste in kg per piece (please see waste % per material 1-4)]]</f>
        <v>0</v>
      </c>
      <c r="F466" s="21"/>
      <c r="G466" s="21"/>
      <c r="H466" s="21"/>
      <c r="I466" s="22"/>
      <c r="J466" s="19"/>
      <c r="K466" s="19"/>
      <c r="L466" s="20">
        <f>Table14[[#This Row],[Net Weight of 1 piece in kg]]*Table14[[#This Row],[Material 1 share of total (combined total of all materials shall equal 100%)]]</f>
        <v>0</v>
      </c>
      <c r="M466" s="81"/>
      <c r="N466" s="20">
        <f>(Table14[[#This Row],[Weight Material 1 in kg]]+(Table14[[#This Row],[Weight Material 1 in kg]]*Table14[[#This Row],[How much of material 1 is wasted in production? State in % of Material 1]]))*Table14[[#This Row],[Emission Factor Material 1 in kg CO2-eq/kg]]</f>
        <v>0</v>
      </c>
      <c r="O466" s="21"/>
      <c r="P466" s="21"/>
      <c r="Q466" s="21"/>
      <c r="R466" s="22"/>
      <c r="S466" s="19"/>
      <c r="T466" s="19"/>
      <c r="U466" s="20">
        <f>Table14[[#This Row],[Net Weight of 1 piece in kg]]*O466</f>
        <v>0</v>
      </c>
      <c r="V466" s="81"/>
      <c r="W466" s="20">
        <f>(Table14[[#This Row],[Weight of Material 2 in kg]]*Table14[[#This Row],[How much of material 2 is wasted in production? State in % of Material 2]]+Table14[[#This Row],[Weight of Material 2 in kg]])*Table14[[#This Row],[Emission Factor Material 2 kg CO2-eq/kg]]</f>
        <v>0</v>
      </c>
      <c r="X466" s="23"/>
      <c r="Y466" s="23"/>
      <c r="Z466" s="23"/>
      <c r="AA466" s="22"/>
      <c r="AB466" s="19"/>
      <c r="AC466" s="19"/>
      <c r="AD466" s="20">
        <f>Table14[[#This Row],[Net Weight of 1 piece in kg]]*X466</f>
        <v>0</v>
      </c>
      <c r="AE466" s="81"/>
      <c r="AF466" s="20">
        <f>(Table14[[#This Row],[Weight of Material 3 in kg]]*Table14[[#This Row],[How much of material 3 is wasted in production? State in % of Material 3]]+Table14[[#This Row],[Weight of Material 3 in kg]])*Table14[[#This Row],[Emission Factor Material 3 in kg CO2-eq/kg]]</f>
        <v>0</v>
      </c>
      <c r="AG466" s="23"/>
      <c r="AH466" s="23"/>
      <c r="AI466" s="23"/>
      <c r="AJ466" s="22"/>
      <c r="AK466" s="19"/>
      <c r="AL466" s="19"/>
      <c r="AM466" s="20">
        <f>Table14[[#This Row],[Net Weight of 1 piece in kg]]*Table14[[#This Row],[Material 4 share of total (combined total of all materials shall equal 100%)]]</f>
        <v>0</v>
      </c>
      <c r="AN466" s="81"/>
      <c r="AO466" s="20">
        <f>(Table14[[#This Row],[Weight of Material 4 in kg]]*Table14[[#This Row],[How much of material 4 is wasted in production? State in % of Material 4]]+Table14[[#This Row],[Weight of Material 4 in kg]])*Table14[[#This Row],[Emission Factor Secondary Material 4 in kg CO2-eq/kg]]</f>
        <v>0</v>
      </c>
      <c r="AP466" s="20">
        <f>Table14[[#This Row],[Emissios Material 1 in kg CO2-eq/pc]]+Table14[[#This Row],[emissions Material 2 in kg CO2-eq/pc]]+Table14[[#This Row],[Emisison of Material 3 in kg CO2-eq/pc]]+Table14[[#This Row],[Emissions of Material 4 in kg CO2-eq/pc]]</f>
        <v>0</v>
      </c>
      <c r="AQ466" s="19"/>
      <c r="AR466" s="19"/>
      <c r="AS466" s="24">
        <f>Table14[[#This Row],[Option 1 Processing: electricity consumption per piece in kwh]]+Table14[[#This Row],[Option 1 Processing: additional prodcution process electricity consumption per piece in kwh]]</f>
        <v>0</v>
      </c>
      <c r="AT466" s="40"/>
      <c r="AU466" s="19"/>
      <c r="AV466" s="41">
        <f>IF(Table14[[#This Row],[Option 2 Processing: Hourly eletricity consumption of process]]="",0,Table14[[#This Row],[Option 2 Processing: Hourly eletricity consumption of process]]/Table14[[#This Row],[Option 2: Pieces per hour]])</f>
        <v>0</v>
      </c>
      <c r="AW466" s="19"/>
      <c r="AX466" s="63"/>
      <c r="AY466" s="19"/>
      <c r="AZ466" s="41">
        <f>(Table14[[#This Row],[Option 1: Total electricity consumption in kwh per piece]]+AV466)*AW466</f>
        <v>0</v>
      </c>
      <c r="BA466" s="42"/>
      <c r="BB466" s="40"/>
      <c r="BC466" s="40"/>
      <c r="BD466" s="23"/>
      <c r="BE466" s="47">
        <f t="shared" si="16"/>
        <v>0</v>
      </c>
      <c r="BF466" s="20" t="e">
        <f t="shared" si="17"/>
        <v>#DIV/0!</v>
      </c>
    </row>
    <row r="467" spans="1:58" x14ac:dyDescent="0.35">
      <c r="A467" s="19"/>
      <c r="B467" s="19"/>
      <c r="C467" s="19"/>
      <c r="D46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7" s="20">
        <f>Table14[[#This Row],[Net Weight of 1 piece in kg]]+Table14[[#This Row],[Waste in kg per piece (please see waste % per material 1-4)]]</f>
        <v>0</v>
      </c>
      <c r="F467" s="21"/>
      <c r="G467" s="21"/>
      <c r="H467" s="21"/>
      <c r="I467" s="22"/>
      <c r="J467" s="19"/>
      <c r="K467" s="19"/>
      <c r="L467" s="20">
        <f>Table14[[#This Row],[Net Weight of 1 piece in kg]]*Table14[[#This Row],[Material 1 share of total (combined total of all materials shall equal 100%)]]</f>
        <v>0</v>
      </c>
      <c r="M467" s="81"/>
      <c r="N467" s="20">
        <f>(Table14[[#This Row],[Weight Material 1 in kg]]+(Table14[[#This Row],[Weight Material 1 in kg]]*Table14[[#This Row],[How much of material 1 is wasted in production? State in % of Material 1]]))*Table14[[#This Row],[Emission Factor Material 1 in kg CO2-eq/kg]]</f>
        <v>0</v>
      </c>
      <c r="O467" s="21"/>
      <c r="P467" s="21"/>
      <c r="Q467" s="21"/>
      <c r="R467" s="22"/>
      <c r="S467" s="19"/>
      <c r="T467" s="19"/>
      <c r="U467" s="20">
        <f>Table14[[#This Row],[Net Weight of 1 piece in kg]]*O467</f>
        <v>0</v>
      </c>
      <c r="V467" s="81"/>
      <c r="W467" s="20">
        <f>(Table14[[#This Row],[Weight of Material 2 in kg]]*Table14[[#This Row],[How much of material 2 is wasted in production? State in % of Material 2]]+Table14[[#This Row],[Weight of Material 2 in kg]])*Table14[[#This Row],[Emission Factor Material 2 kg CO2-eq/kg]]</f>
        <v>0</v>
      </c>
      <c r="X467" s="23"/>
      <c r="Y467" s="23"/>
      <c r="Z467" s="23"/>
      <c r="AA467" s="22"/>
      <c r="AB467" s="19"/>
      <c r="AC467" s="19"/>
      <c r="AD467" s="20">
        <f>Table14[[#This Row],[Net Weight of 1 piece in kg]]*X467</f>
        <v>0</v>
      </c>
      <c r="AE467" s="81"/>
      <c r="AF467" s="20">
        <f>(Table14[[#This Row],[Weight of Material 3 in kg]]*Table14[[#This Row],[How much of material 3 is wasted in production? State in % of Material 3]]+Table14[[#This Row],[Weight of Material 3 in kg]])*Table14[[#This Row],[Emission Factor Material 3 in kg CO2-eq/kg]]</f>
        <v>0</v>
      </c>
      <c r="AG467" s="23"/>
      <c r="AH467" s="23"/>
      <c r="AI467" s="23"/>
      <c r="AJ467" s="22"/>
      <c r="AK467" s="19"/>
      <c r="AL467" s="19"/>
      <c r="AM467" s="20">
        <f>Table14[[#This Row],[Net Weight of 1 piece in kg]]*Table14[[#This Row],[Material 4 share of total (combined total of all materials shall equal 100%)]]</f>
        <v>0</v>
      </c>
      <c r="AN467" s="81"/>
      <c r="AO467" s="20">
        <f>(Table14[[#This Row],[Weight of Material 4 in kg]]*Table14[[#This Row],[How much of material 4 is wasted in production? State in % of Material 4]]+Table14[[#This Row],[Weight of Material 4 in kg]])*Table14[[#This Row],[Emission Factor Secondary Material 4 in kg CO2-eq/kg]]</f>
        <v>0</v>
      </c>
      <c r="AP467" s="20">
        <f>Table14[[#This Row],[Emissios Material 1 in kg CO2-eq/pc]]+Table14[[#This Row],[emissions Material 2 in kg CO2-eq/pc]]+Table14[[#This Row],[Emisison of Material 3 in kg CO2-eq/pc]]+Table14[[#This Row],[Emissions of Material 4 in kg CO2-eq/pc]]</f>
        <v>0</v>
      </c>
      <c r="AQ467" s="19"/>
      <c r="AR467" s="19"/>
      <c r="AS467" s="24">
        <f>Table14[[#This Row],[Option 1 Processing: electricity consumption per piece in kwh]]+Table14[[#This Row],[Option 1 Processing: additional prodcution process electricity consumption per piece in kwh]]</f>
        <v>0</v>
      </c>
      <c r="AT467" s="40"/>
      <c r="AU467" s="19"/>
      <c r="AV467" s="41">
        <f>IF(Table14[[#This Row],[Option 2 Processing: Hourly eletricity consumption of process]]="",0,Table14[[#This Row],[Option 2 Processing: Hourly eletricity consumption of process]]/Table14[[#This Row],[Option 2: Pieces per hour]])</f>
        <v>0</v>
      </c>
      <c r="AW467" s="19"/>
      <c r="AX467" s="63"/>
      <c r="AY467" s="19"/>
      <c r="AZ467" s="41">
        <f>(Table14[[#This Row],[Option 1: Total electricity consumption in kwh per piece]]+AV467)*AW467</f>
        <v>0</v>
      </c>
      <c r="BA467" s="42"/>
      <c r="BB467" s="40"/>
      <c r="BC467" s="40"/>
      <c r="BD467" s="23"/>
      <c r="BE467" s="47">
        <f t="shared" si="16"/>
        <v>0</v>
      </c>
      <c r="BF467" s="20" t="e">
        <f t="shared" si="17"/>
        <v>#DIV/0!</v>
      </c>
    </row>
    <row r="468" spans="1:58" x14ac:dyDescent="0.35">
      <c r="A468" s="19"/>
      <c r="B468" s="19"/>
      <c r="C468" s="19"/>
      <c r="D46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8" s="20">
        <f>Table14[[#This Row],[Net Weight of 1 piece in kg]]+Table14[[#This Row],[Waste in kg per piece (please see waste % per material 1-4)]]</f>
        <v>0</v>
      </c>
      <c r="F468" s="21"/>
      <c r="G468" s="21"/>
      <c r="H468" s="21"/>
      <c r="I468" s="22"/>
      <c r="J468" s="19"/>
      <c r="K468" s="19"/>
      <c r="L468" s="20">
        <f>Table14[[#This Row],[Net Weight of 1 piece in kg]]*Table14[[#This Row],[Material 1 share of total (combined total of all materials shall equal 100%)]]</f>
        <v>0</v>
      </c>
      <c r="M468" s="81"/>
      <c r="N468" s="20">
        <f>(Table14[[#This Row],[Weight Material 1 in kg]]+(Table14[[#This Row],[Weight Material 1 in kg]]*Table14[[#This Row],[How much of material 1 is wasted in production? State in % of Material 1]]))*Table14[[#This Row],[Emission Factor Material 1 in kg CO2-eq/kg]]</f>
        <v>0</v>
      </c>
      <c r="O468" s="21"/>
      <c r="P468" s="21"/>
      <c r="Q468" s="21"/>
      <c r="R468" s="22"/>
      <c r="S468" s="19"/>
      <c r="T468" s="19"/>
      <c r="U468" s="20">
        <f>Table14[[#This Row],[Net Weight of 1 piece in kg]]*O468</f>
        <v>0</v>
      </c>
      <c r="V468" s="81"/>
      <c r="W468" s="20">
        <f>(Table14[[#This Row],[Weight of Material 2 in kg]]*Table14[[#This Row],[How much of material 2 is wasted in production? State in % of Material 2]]+Table14[[#This Row],[Weight of Material 2 in kg]])*Table14[[#This Row],[Emission Factor Material 2 kg CO2-eq/kg]]</f>
        <v>0</v>
      </c>
      <c r="X468" s="23"/>
      <c r="Y468" s="23"/>
      <c r="Z468" s="23"/>
      <c r="AA468" s="22"/>
      <c r="AB468" s="19"/>
      <c r="AC468" s="19"/>
      <c r="AD468" s="20">
        <f>Table14[[#This Row],[Net Weight of 1 piece in kg]]*X468</f>
        <v>0</v>
      </c>
      <c r="AE468" s="81"/>
      <c r="AF468" s="20">
        <f>(Table14[[#This Row],[Weight of Material 3 in kg]]*Table14[[#This Row],[How much of material 3 is wasted in production? State in % of Material 3]]+Table14[[#This Row],[Weight of Material 3 in kg]])*Table14[[#This Row],[Emission Factor Material 3 in kg CO2-eq/kg]]</f>
        <v>0</v>
      </c>
      <c r="AG468" s="23"/>
      <c r="AH468" s="23"/>
      <c r="AI468" s="23"/>
      <c r="AJ468" s="22"/>
      <c r="AK468" s="19"/>
      <c r="AL468" s="19"/>
      <c r="AM468" s="20">
        <f>Table14[[#This Row],[Net Weight of 1 piece in kg]]*Table14[[#This Row],[Material 4 share of total (combined total of all materials shall equal 100%)]]</f>
        <v>0</v>
      </c>
      <c r="AN468" s="81"/>
      <c r="AO468" s="20">
        <f>(Table14[[#This Row],[Weight of Material 4 in kg]]*Table14[[#This Row],[How much of material 4 is wasted in production? State in % of Material 4]]+Table14[[#This Row],[Weight of Material 4 in kg]])*Table14[[#This Row],[Emission Factor Secondary Material 4 in kg CO2-eq/kg]]</f>
        <v>0</v>
      </c>
      <c r="AP468" s="20">
        <f>Table14[[#This Row],[Emissios Material 1 in kg CO2-eq/pc]]+Table14[[#This Row],[emissions Material 2 in kg CO2-eq/pc]]+Table14[[#This Row],[Emisison of Material 3 in kg CO2-eq/pc]]+Table14[[#This Row],[Emissions of Material 4 in kg CO2-eq/pc]]</f>
        <v>0</v>
      </c>
      <c r="AQ468" s="19"/>
      <c r="AR468" s="19"/>
      <c r="AS468" s="24">
        <f>Table14[[#This Row],[Option 1 Processing: electricity consumption per piece in kwh]]+Table14[[#This Row],[Option 1 Processing: additional prodcution process electricity consumption per piece in kwh]]</f>
        <v>0</v>
      </c>
      <c r="AT468" s="40"/>
      <c r="AU468" s="19"/>
      <c r="AV468" s="41">
        <f>IF(Table14[[#This Row],[Option 2 Processing: Hourly eletricity consumption of process]]="",0,Table14[[#This Row],[Option 2 Processing: Hourly eletricity consumption of process]]/Table14[[#This Row],[Option 2: Pieces per hour]])</f>
        <v>0</v>
      </c>
      <c r="AW468" s="19"/>
      <c r="AX468" s="63"/>
      <c r="AY468" s="19"/>
      <c r="AZ468" s="41">
        <f>(Table14[[#This Row],[Option 1: Total electricity consumption in kwh per piece]]+AV468)*AW468</f>
        <v>0</v>
      </c>
      <c r="BA468" s="42"/>
      <c r="BB468" s="40"/>
      <c r="BC468" s="40"/>
      <c r="BD468" s="23"/>
      <c r="BE468" s="47">
        <f t="shared" si="16"/>
        <v>0</v>
      </c>
      <c r="BF468" s="20" t="e">
        <f t="shared" si="17"/>
        <v>#DIV/0!</v>
      </c>
    </row>
    <row r="469" spans="1:58" x14ac:dyDescent="0.35">
      <c r="A469" s="19"/>
      <c r="B469" s="19"/>
      <c r="C469" s="19"/>
      <c r="D46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9" s="20">
        <f>Table14[[#This Row],[Net Weight of 1 piece in kg]]+Table14[[#This Row],[Waste in kg per piece (please see waste % per material 1-4)]]</f>
        <v>0</v>
      </c>
      <c r="F469" s="21"/>
      <c r="G469" s="21"/>
      <c r="H469" s="21"/>
      <c r="I469" s="22"/>
      <c r="J469" s="19"/>
      <c r="K469" s="19"/>
      <c r="L469" s="20">
        <f>Table14[[#This Row],[Net Weight of 1 piece in kg]]*Table14[[#This Row],[Material 1 share of total (combined total of all materials shall equal 100%)]]</f>
        <v>0</v>
      </c>
      <c r="M469" s="81"/>
      <c r="N469" s="20">
        <f>(Table14[[#This Row],[Weight Material 1 in kg]]+(Table14[[#This Row],[Weight Material 1 in kg]]*Table14[[#This Row],[How much of material 1 is wasted in production? State in % of Material 1]]))*Table14[[#This Row],[Emission Factor Material 1 in kg CO2-eq/kg]]</f>
        <v>0</v>
      </c>
      <c r="O469" s="21"/>
      <c r="P469" s="21"/>
      <c r="Q469" s="21"/>
      <c r="R469" s="22"/>
      <c r="S469" s="19"/>
      <c r="T469" s="19"/>
      <c r="U469" s="20">
        <f>Table14[[#This Row],[Net Weight of 1 piece in kg]]*O469</f>
        <v>0</v>
      </c>
      <c r="V469" s="81"/>
      <c r="W469" s="20">
        <f>(Table14[[#This Row],[Weight of Material 2 in kg]]*Table14[[#This Row],[How much of material 2 is wasted in production? State in % of Material 2]]+Table14[[#This Row],[Weight of Material 2 in kg]])*Table14[[#This Row],[Emission Factor Material 2 kg CO2-eq/kg]]</f>
        <v>0</v>
      </c>
      <c r="X469" s="23"/>
      <c r="Y469" s="23"/>
      <c r="Z469" s="23"/>
      <c r="AA469" s="22"/>
      <c r="AB469" s="19"/>
      <c r="AC469" s="19"/>
      <c r="AD469" s="20">
        <f>Table14[[#This Row],[Net Weight of 1 piece in kg]]*X469</f>
        <v>0</v>
      </c>
      <c r="AE469" s="81"/>
      <c r="AF469" s="20">
        <f>(Table14[[#This Row],[Weight of Material 3 in kg]]*Table14[[#This Row],[How much of material 3 is wasted in production? State in % of Material 3]]+Table14[[#This Row],[Weight of Material 3 in kg]])*Table14[[#This Row],[Emission Factor Material 3 in kg CO2-eq/kg]]</f>
        <v>0</v>
      </c>
      <c r="AG469" s="23"/>
      <c r="AH469" s="23"/>
      <c r="AI469" s="23"/>
      <c r="AJ469" s="22"/>
      <c r="AK469" s="19"/>
      <c r="AL469" s="19"/>
      <c r="AM469" s="20">
        <f>Table14[[#This Row],[Net Weight of 1 piece in kg]]*Table14[[#This Row],[Material 4 share of total (combined total of all materials shall equal 100%)]]</f>
        <v>0</v>
      </c>
      <c r="AN469" s="81"/>
      <c r="AO469" s="20">
        <f>(Table14[[#This Row],[Weight of Material 4 in kg]]*Table14[[#This Row],[How much of material 4 is wasted in production? State in % of Material 4]]+Table14[[#This Row],[Weight of Material 4 in kg]])*Table14[[#This Row],[Emission Factor Secondary Material 4 in kg CO2-eq/kg]]</f>
        <v>0</v>
      </c>
      <c r="AP469" s="20">
        <f>Table14[[#This Row],[Emissios Material 1 in kg CO2-eq/pc]]+Table14[[#This Row],[emissions Material 2 in kg CO2-eq/pc]]+Table14[[#This Row],[Emisison of Material 3 in kg CO2-eq/pc]]+Table14[[#This Row],[Emissions of Material 4 in kg CO2-eq/pc]]</f>
        <v>0</v>
      </c>
      <c r="AQ469" s="19"/>
      <c r="AR469" s="19"/>
      <c r="AS469" s="24">
        <f>Table14[[#This Row],[Option 1 Processing: electricity consumption per piece in kwh]]+Table14[[#This Row],[Option 1 Processing: additional prodcution process electricity consumption per piece in kwh]]</f>
        <v>0</v>
      </c>
      <c r="AT469" s="40"/>
      <c r="AU469" s="19"/>
      <c r="AV469" s="41">
        <f>IF(Table14[[#This Row],[Option 2 Processing: Hourly eletricity consumption of process]]="",0,Table14[[#This Row],[Option 2 Processing: Hourly eletricity consumption of process]]/Table14[[#This Row],[Option 2: Pieces per hour]])</f>
        <v>0</v>
      </c>
      <c r="AW469" s="19"/>
      <c r="AX469" s="63"/>
      <c r="AY469" s="19"/>
      <c r="AZ469" s="41">
        <f>(Table14[[#This Row],[Option 1: Total electricity consumption in kwh per piece]]+AV469)*AW469</f>
        <v>0</v>
      </c>
      <c r="BA469" s="42"/>
      <c r="BB469" s="40"/>
      <c r="BC469" s="40"/>
      <c r="BD469" s="23"/>
      <c r="BE469" s="47">
        <f t="shared" si="16"/>
        <v>0</v>
      </c>
      <c r="BF469" s="20" t="e">
        <f t="shared" si="17"/>
        <v>#DIV/0!</v>
      </c>
    </row>
    <row r="470" spans="1:58" x14ac:dyDescent="0.35">
      <c r="A470" s="19"/>
      <c r="B470" s="19"/>
      <c r="C470" s="19"/>
      <c r="D47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0" s="20">
        <f>Table14[[#This Row],[Net Weight of 1 piece in kg]]+Table14[[#This Row],[Waste in kg per piece (please see waste % per material 1-4)]]</f>
        <v>0</v>
      </c>
      <c r="F470" s="21"/>
      <c r="G470" s="21"/>
      <c r="H470" s="21"/>
      <c r="I470" s="22"/>
      <c r="J470" s="19"/>
      <c r="K470" s="19"/>
      <c r="L470" s="20">
        <f>Table14[[#This Row],[Net Weight of 1 piece in kg]]*Table14[[#This Row],[Material 1 share of total (combined total of all materials shall equal 100%)]]</f>
        <v>0</v>
      </c>
      <c r="M470" s="81"/>
      <c r="N470" s="20">
        <f>(Table14[[#This Row],[Weight Material 1 in kg]]+(Table14[[#This Row],[Weight Material 1 in kg]]*Table14[[#This Row],[How much of material 1 is wasted in production? State in % of Material 1]]))*Table14[[#This Row],[Emission Factor Material 1 in kg CO2-eq/kg]]</f>
        <v>0</v>
      </c>
      <c r="O470" s="21"/>
      <c r="P470" s="21"/>
      <c r="Q470" s="21"/>
      <c r="R470" s="22"/>
      <c r="S470" s="19"/>
      <c r="T470" s="19"/>
      <c r="U470" s="20">
        <f>Table14[[#This Row],[Net Weight of 1 piece in kg]]*O470</f>
        <v>0</v>
      </c>
      <c r="V470" s="81"/>
      <c r="W470" s="20">
        <f>(Table14[[#This Row],[Weight of Material 2 in kg]]*Table14[[#This Row],[How much of material 2 is wasted in production? State in % of Material 2]]+Table14[[#This Row],[Weight of Material 2 in kg]])*Table14[[#This Row],[Emission Factor Material 2 kg CO2-eq/kg]]</f>
        <v>0</v>
      </c>
      <c r="X470" s="23"/>
      <c r="Y470" s="23"/>
      <c r="Z470" s="23"/>
      <c r="AA470" s="22"/>
      <c r="AB470" s="19"/>
      <c r="AC470" s="19"/>
      <c r="AD470" s="20">
        <f>Table14[[#This Row],[Net Weight of 1 piece in kg]]*X470</f>
        <v>0</v>
      </c>
      <c r="AE470" s="81"/>
      <c r="AF470" s="20">
        <f>(Table14[[#This Row],[Weight of Material 3 in kg]]*Table14[[#This Row],[How much of material 3 is wasted in production? State in % of Material 3]]+Table14[[#This Row],[Weight of Material 3 in kg]])*Table14[[#This Row],[Emission Factor Material 3 in kg CO2-eq/kg]]</f>
        <v>0</v>
      </c>
      <c r="AG470" s="23"/>
      <c r="AH470" s="23"/>
      <c r="AI470" s="23"/>
      <c r="AJ470" s="22"/>
      <c r="AK470" s="19"/>
      <c r="AL470" s="19"/>
      <c r="AM470" s="20">
        <f>Table14[[#This Row],[Net Weight of 1 piece in kg]]*Table14[[#This Row],[Material 4 share of total (combined total of all materials shall equal 100%)]]</f>
        <v>0</v>
      </c>
      <c r="AN470" s="81"/>
      <c r="AO470" s="20">
        <f>(Table14[[#This Row],[Weight of Material 4 in kg]]*Table14[[#This Row],[How much of material 4 is wasted in production? State in % of Material 4]]+Table14[[#This Row],[Weight of Material 4 in kg]])*Table14[[#This Row],[Emission Factor Secondary Material 4 in kg CO2-eq/kg]]</f>
        <v>0</v>
      </c>
      <c r="AP470" s="20">
        <f>Table14[[#This Row],[Emissios Material 1 in kg CO2-eq/pc]]+Table14[[#This Row],[emissions Material 2 in kg CO2-eq/pc]]+Table14[[#This Row],[Emisison of Material 3 in kg CO2-eq/pc]]+Table14[[#This Row],[Emissions of Material 4 in kg CO2-eq/pc]]</f>
        <v>0</v>
      </c>
      <c r="AQ470" s="19"/>
      <c r="AR470" s="19"/>
      <c r="AS470" s="24">
        <f>Table14[[#This Row],[Option 1 Processing: electricity consumption per piece in kwh]]+Table14[[#This Row],[Option 1 Processing: additional prodcution process electricity consumption per piece in kwh]]</f>
        <v>0</v>
      </c>
      <c r="AT470" s="40"/>
      <c r="AU470" s="19"/>
      <c r="AV470" s="41">
        <f>IF(Table14[[#This Row],[Option 2 Processing: Hourly eletricity consumption of process]]="",0,Table14[[#This Row],[Option 2 Processing: Hourly eletricity consumption of process]]/Table14[[#This Row],[Option 2: Pieces per hour]])</f>
        <v>0</v>
      </c>
      <c r="AW470" s="19"/>
      <c r="AX470" s="63"/>
      <c r="AY470" s="19"/>
      <c r="AZ470" s="41">
        <f>(Table14[[#This Row],[Option 1: Total electricity consumption in kwh per piece]]+AV470)*AW470</f>
        <v>0</v>
      </c>
      <c r="BA470" s="42"/>
      <c r="BB470" s="40"/>
      <c r="BC470" s="40"/>
      <c r="BD470" s="23"/>
      <c r="BE470" s="47">
        <f t="shared" si="16"/>
        <v>0</v>
      </c>
      <c r="BF470" s="20" t="e">
        <f t="shared" si="17"/>
        <v>#DIV/0!</v>
      </c>
    </row>
    <row r="471" spans="1:58" x14ac:dyDescent="0.35">
      <c r="A471" s="19"/>
      <c r="B471" s="19"/>
      <c r="C471" s="19"/>
      <c r="D47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1" s="20">
        <f>Table14[[#This Row],[Net Weight of 1 piece in kg]]+Table14[[#This Row],[Waste in kg per piece (please see waste % per material 1-4)]]</f>
        <v>0</v>
      </c>
      <c r="F471" s="21"/>
      <c r="G471" s="21"/>
      <c r="H471" s="21"/>
      <c r="I471" s="22"/>
      <c r="J471" s="19"/>
      <c r="K471" s="19"/>
      <c r="L471" s="20">
        <f>Table14[[#This Row],[Net Weight of 1 piece in kg]]*Table14[[#This Row],[Material 1 share of total (combined total of all materials shall equal 100%)]]</f>
        <v>0</v>
      </c>
      <c r="M471" s="81"/>
      <c r="N471" s="20">
        <f>(Table14[[#This Row],[Weight Material 1 in kg]]+(Table14[[#This Row],[Weight Material 1 in kg]]*Table14[[#This Row],[How much of material 1 is wasted in production? State in % of Material 1]]))*Table14[[#This Row],[Emission Factor Material 1 in kg CO2-eq/kg]]</f>
        <v>0</v>
      </c>
      <c r="O471" s="21"/>
      <c r="P471" s="21"/>
      <c r="Q471" s="21"/>
      <c r="R471" s="22"/>
      <c r="S471" s="19"/>
      <c r="T471" s="19"/>
      <c r="U471" s="20">
        <f>Table14[[#This Row],[Net Weight of 1 piece in kg]]*O471</f>
        <v>0</v>
      </c>
      <c r="V471" s="81"/>
      <c r="W471" s="20">
        <f>(Table14[[#This Row],[Weight of Material 2 in kg]]*Table14[[#This Row],[How much of material 2 is wasted in production? State in % of Material 2]]+Table14[[#This Row],[Weight of Material 2 in kg]])*Table14[[#This Row],[Emission Factor Material 2 kg CO2-eq/kg]]</f>
        <v>0</v>
      </c>
      <c r="X471" s="23"/>
      <c r="Y471" s="23"/>
      <c r="Z471" s="23"/>
      <c r="AA471" s="22"/>
      <c r="AB471" s="19"/>
      <c r="AC471" s="19"/>
      <c r="AD471" s="20">
        <f>Table14[[#This Row],[Net Weight of 1 piece in kg]]*X471</f>
        <v>0</v>
      </c>
      <c r="AE471" s="81"/>
      <c r="AF471" s="20">
        <f>(Table14[[#This Row],[Weight of Material 3 in kg]]*Table14[[#This Row],[How much of material 3 is wasted in production? State in % of Material 3]]+Table14[[#This Row],[Weight of Material 3 in kg]])*Table14[[#This Row],[Emission Factor Material 3 in kg CO2-eq/kg]]</f>
        <v>0</v>
      </c>
      <c r="AG471" s="23"/>
      <c r="AH471" s="23"/>
      <c r="AI471" s="23"/>
      <c r="AJ471" s="22"/>
      <c r="AK471" s="19"/>
      <c r="AL471" s="19"/>
      <c r="AM471" s="20">
        <f>Table14[[#This Row],[Net Weight of 1 piece in kg]]*Table14[[#This Row],[Material 4 share of total (combined total of all materials shall equal 100%)]]</f>
        <v>0</v>
      </c>
      <c r="AN471" s="81"/>
      <c r="AO471" s="20">
        <f>(Table14[[#This Row],[Weight of Material 4 in kg]]*Table14[[#This Row],[How much of material 4 is wasted in production? State in % of Material 4]]+Table14[[#This Row],[Weight of Material 4 in kg]])*Table14[[#This Row],[Emission Factor Secondary Material 4 in kg CO2-eq/kg]]</f>
        <v>0</v>
      </c>
      <c r="AP471" s="20">
        <f>Table14[[#This Row],[Emissios Material 1 in kg CO2-eq/pc]]+Table14[[#This Row],[emissions Material 2 in kg CO2-eq/pc]]+Table14[[#This Row],[Emisison of Material 3 in kg CO2-eq/pc]]+Table14[[#This Row],[Emissions of Material 4 in kg CO2-eq/pc]]</f>
        <v>0</v>
      </c>
      <c r="AQ471" s="19"/>
      <c r="AR471" s="19"/>
      <c r="AS471" s="24">
        <f>Table14[[#This Row],[Option 1 Processing: electricity consumption per piece in kwh]]+Table14[[#This Row],[Option 1 Processing: additional prodcution process electricity consumption per piece in kwh]]</f>
        <v>0</v>
      </c>
      <c r="AT471" s="40"/>
      <c r="AU471" s="19"/>
      <c r="AV471" s="41">
        <f>IF(Table14[[#This Row],[Option 2 Processing: Hourly eletricity consumption of process]]="",0,Table14[[#This Row],[Option 2 Processing: Hourly eletricity consumption of process]]/Table14[[#This Row],[Option 2: Pieces per hour]])</f>
        <v>0</v>
      </c>
      <c r="AW471" s="19"/>
      <c r="AX471" s="63"/>
      <c r="AY471" s="19"/>
      <c r="AZ471" s="41">
        <f>(Table14[[#This Row],[Option 1: Total electricity consumption in kwh per piece]]+AV471)*AW471</f>
        <v>0</v>
      </c>
      <c r="BA471" s="42"/>
      <c r="BB471" s="40"/>
      <c r="BC471" s="40"/>
      <c r="BD471" s="23"/>
      <c r="BE471" s="47">
        <f t="shared" si="16"/>
        <v>0</v>
      </c>
      <c r="BF471" s="20" t="e">
        <f t="shared" si="17"/>
        <v>#DIV/0!</v>
      </c>
    </row>
    <row r="472" spans="1:58" x14ac:dyDescent="0.35">
      <c r="A472" s="19"/>
      <c r="B472" s="19"/>
      <c r="C472" s="19"/>
      <c r="D47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2" s="20">
        <f>Table14[[#This Row],[Net Weight of 1 piece in kg]]+Table14[[#This Row],[Waste in kg per piece (please see waste % per material 1-4)]]</f>
        <v>0</v>
      </c>
      <c r="F472" s="21"/>
      <c r="G472" s="21"/>
      <c r="H472" s="21"/>
      <c r="I472" s="22"/>
      <c r="J472" s="19"/>
      <c r="K472" s="19"/>
      <c r="L472" s="20">
        <f>Table14[[#This Row],[Net Weight of 1 piece in kg]]*Table14[[#This Row],[Material 1 share of total (combined total of all materials shall equal 100%)]]</f>
        <v>0</v>
      </c>
      <c r="M472" s="81"/>
      <c r="N472" s="20">
        <f>(Table14[[#This Row],[Weight Material 1 in kg]]+(Table14[[#This Row],[Weight Material 1 in kg]]*Table14[[#This Row],[How much of material 1 is wasted in production? State in % of Material 1]]))*Table14[[#This Row],[Emission Factor Material 1 in kg CO2-eq/kg]]</f>
        <v>0</v>
      </c>
      <c r="O472" s="21"/>
      <c r="P472" s="21"/>
      <c r="Q472" s="21"/>
      <c r="R472" s="22"/>
      <c r="S472" s="19"/>
      <c r="T472" s="19"/>
      <c r="U472" s="20">
        <f>Table14[[#This Row],[Net Weight of 1 piece in kg]]*O472</f>
        <v>0</v>
      </c>
      <c r="V472" s="81"/>
      <c r="W472" s="20">
        <f>(Table14[[#This Row],[Weight of Material 2 in kg]]*Table14[[#This Row],[How much of material 2 is wasted in production? State in % of Material 2]]+Table14[[#This Row],[Weight of Material 2 in kg]])*Table14[[#This Row],[Emission Factor Material 2 kg CO2-eq/kg]]</f>
        <v>0</v>
      </c>
      <c r="X472" s="23"/>
      <c r="Y472" s="23"/>
      <c r="Z472" s="23"/>
      <c r="AA472" s="22"/>
      <c r="AB472" s="19"/>
      <c r="AC472" s="19"/>
      <c r="AD472" s="20">
        <f>Table14[[#This Row],[Net Weight of 1 piece in kg]]*X472</f>
        <v>0</v>
      </c>
      <c r="AE472" s="81"/>
      <c r="AF472" s="20">
        <f>(Table14[[#This Row],[Weight of Material 3 in kg]]*Table14[[#This Row],[How much of material 3 is wasted in production? State in % of Material 3]]+Table14[[#This Row],[Weight of Material 3 in kg]])*Table14[[#This Row],[Emission Factor Material 3 in kg CO2-eq/kg]]</f>
        <v>0</v>
      </c>
      <c r="AG472" s="23"/>
      <c r="AH472" s="23"/>
      <c r="AI472" s="23"/>
      <c r="AJ472" s="22"/>
      <c r="AK472" s="19"/>
      <c r="AL472" s="19"/>
      <c r="AM472" s="20">
        <f>Table14[[#This Row],[Net Weight of 1 piece in kg]]*Table14[[#This Row],[Material 4 share of total (combined total of all materials shall equal 100%)]]</f>
        <v>0</v>
      </c>
      <c r="AN472" s="81"/>
      <c r="AO472" s="20">
        <f>(Table14[[#This Row],[Weight of Material 4 in kg]]*Table14[[#This Row],[How much of material 4 is wasted in production? State in % of Material 4]]+Table14[[#This Row],[Weight of Material 4 in kg]])*Table14[[#This Row],[Emission Factor Secondary Material 4 in kg CO2-eq/kg]]</f>
        <v>0</v>
      </c>
      <c r="AP472" s="20">
        <f>Table14[[#This Row],[Emissios Material 1 in kg CO2-eq/pc]]+Table14[[#This Row],[emissions Material 2 in kg CO2-eq/pc]]+Table14[[#This Row],[Emisison of Material 3 in kg CO2-eq/pc]]+Table14[[#This Row],[Emissions of Material 4 in kg CO2-eq/pc]]</f>
        <v>0</v>
      </c>
      <c r="AQ472" s="19"/>
      <c r="AR472" s="19"/>
      <c r="AS472" s="24">
        <f>Table14[[#This Row],[Option 1 Processing: electricity consumption per piece in kwh]]+Table14[[#This Row],[Option 1 Processing: additional prodcution process electricity consumption per piece in kwh]]</f>
        <v>0</v>
      </c>
      <c r="AT472" s="40"/>
      <c r="AU472" s="19"/>
      <c r="AV472" s="41">
        <f>IF(Table14[[#This Row],[Option 2 Processing: Hourly eletricity consumption of process]]="",0,Table14[[#This Row],[Option 2 Processing: Hourly eletricity consumption of process]]/Table14[[#This Row],[Option 2: Pieces per hour]])</f>
        <v>0</v>
      </c>
      <c r="AW472" s="19"/>
      <c r="AX472" s="63"/>
      <c r="AY472" s="19"/>
      <c r="AZ472" s="41">
        <f>(Table14[[#This Row],[Option 1: Total electricity consumption in kwh per piece]]+AV472)*AW472</f>
        <v>0</v>
      </c>
      <c r="BA472" s="42"/>
      <c r="BB472" s="40"/>
      <c r="BC472" s="40"/>
      <c r="BD472" s="23"/>
      <c r="BE472" s="47">
        <f t="shared" si="16"/>
        <v>0</v>
      </c>
      <c r="BF472" s="20" t="e">
        <f t="shared" si="17"/>
        <v>#DIV/0!</v>
      </c>
    </row>
    <row r="473" spans="1:58" x14ac:dyDescent="0.35">
      <c r="A473" s="19"/>
      <c r="B473" s="19"/>
      <c r="C473" s="19"/>
      <c r="D47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3" s="20">
        <f>Table14[[#This Row],[Net Weight of 1 piece in kg]]+Table14[[#This Row],[Waste in kg per piece (please see waste % per material 1-4)]]</f>
        <v>0</v>
      </c>
      <c r="F473" s="21"/>
      <c r="G473" s="21"/>
      <c r="H473" s="21"/>
      <c r="I473" s="22"/>
      <c r="J473" s="19"/>
      <c r="K473" s="19"/>
      <c r="L473" s="20">
        <f>Table14[[#This Row],[Net Weight of 1 piece in kg]]*Table14[[#This Row],[Material 1 share of total (combined total of all materials shall equal 100%)]]</f>
        <v>0</v>
      </c>
      <c r="M473" s="81"/>
      <c r="N473" s="20">
        <f>(Table14[[#This Row],[Weight Material 1 in kg]]+(Table14[[#This Row],[Weight Material 1 in kg]]*Table14[[#This Row],[How much of material 1 is wasted in production? State in % of Material 1]]))*Table14[[#This Row],[Emission Factor Material 1 in kg CO2-eq/kg]]</f>
        <v>0</v>
      </c>
      <c r="O473" s="21"/>
      <c r="P473" s="21"/>
      <c r="Q473" s="21"/>
      <c r="R473" s="22"/>
      <c r="S473" s="19"/>
      <c r="T473" s="19"/>
      <c r="U473" s="20">
        <f>Table14[[#This Row],[Net Weight of 1 piece in kg]]*O473</f>
        <v>0</v>
      </c>
      <c r="V473" s="81"/>
      <c r="W473" s="20">
        <f>(Table14[[#This Row],[Weight of Material 2 in kg]]*Table14[[#This Row],[How much of material 2 is wasted in production? State in % of Material 2]]+Table14[[#This Row],[Weight of Material 2 in kg]])*Table14[[#This Row],[Emission Factor Material 2 kg CO2-eq/kg]]</f>
        <v>0</v>
      </c>
      <c r="X473" s="23"/>
      <c r="Y473" s="23"/>
      <c r="Z473" s="23"/>
      <c r="AA473" s="22"/>
      <c r="AB473" s="19"/>
      <c r="AC473" s="19"/>
      <c r="AD473" s="20">
        <f>Table14[[#This Row],[Net Weight of 1 piece in kg]]*X473</f>
        <v>0</v>
      </c>
      <c r="AE473" s="81"/>
      <c r="AF473" s="20">
        <f>(Table14[[#This Row],[Weight of Material 3 in kg]]*Table14[[#This Row],[How much of material 3 is wasted in production? State in % of Material 3]]+Table14[[#This Row],[Weight of Material 3 in kg]])*Table14[[#This Row],[Emission Factor Material 3 in kg CO2-eq/kg]]</f>
        <v>0</v>
      </c>
      <c r="AG473" s="23"/>
      <c r="AH473" s="23"/>
      <c r="AI473" s="23"/>
      <c r="AJ473" s="22"/>
      <c r="AK473" s="19"/>
      <c r="AL473" s="19"/>
      <c r="AM473" s="20">
        <f>Table14[[#This Row],[Net Weight of 1 piece in kg]]*Table14[[#This Row],[Material 4 share of total (combined total of all materials shall equal 100%)]]</f>
        <v>0</v>
      </c>
      <c r="AN473" s="81"/>
      <c r="AO473" s="20">
        <f>(Table14[[#This Row],[Weight of Material 4 in kg]]*Table14[[#This Row],[How much of material 4 is wasted in production? State in % of Material 4]]+Table14[[#This Row],[Weight of Material 4 in kg]])*Table14[[#This Row],[Emission Factor Secondary Material 4 in kg CO2-eq/kg]]</f>
        <v>0</v>
      </c>
      <c r="AP473" s="20">
        <f>Table14[[#This Row],[Emissios Material 1 in kg CO2-eq/pc]]+Table14[[#This Row],[emissions Material 2 in kg CO2-eq/pc]]+Table14[[#This Row],[Emisison of Material 3 in kg CO2-eq/pc]]+Table14[[#This Row],[Emissions of Material 4 in kg CO2-eq/pc]]</f>
        <v>0</v>
      </c>
      <c r="AQ473" s="19"/>
      <c r="AR473" s="19"/>
      <c r="AS473" s="24">
        <f>Table14[[#This Row],[Option 1 Processing: electricity consumption per piece in kwh]]+Table14[[#This Row],[Option 1 Processing: additional prodcution process electricity consumption per piece in kwh]]</f>
        <v>0</v>
      </c>
      <c r="AT473" s="40"/>
      <c r="AU473" s="19"/>
      <c r="AV473" s="41">
        <f>IF(Table14[[#This Row],[Option 2 Processing: Hourly eletricity consumption of process]]="",0,Table14[[#This Row],[Option 2 Processing: Hourly eletricity consumption of process]]/Table14[[#This Row],[Option 2: Pieces per hour]])</f>
        <v>0</v>
      </c>
      <c r="AW473" s="19"/>
      <c r="AX473" s="63"/>
      <c r="AY473" s="19"/>
      <c r="AZ473" s="41">
        <f>(Table14[[#This Row],[Option 1: Total electricity consumption in kwh per piece]]+AV473)*AW473</f>
        <v>0</v>
      </c>
      <c r="BA473" s="42"/>
      <c r="BB473" s="40"/>
      <c r="BC473" s="40"/>
      <c r="BD473" s="23"/>
      <c r="BE473" s="47">
        <f t="shared" si="16"/>
        <v>0</v>
      </c>
      <c r="BF473" s="20" t="e">
        <f t="shared" si="17"/>
        <v>#DIV/0!</v>
      </c>
    </row>
    <row r="474" spans="1:58" x14ac:dyDescent="0.35">
      <c r="A474" s="19"/>
      <c r="B474" s="19"/>
      <c r="C474" s="19"/>
      <c r="D47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4" s="20">
        <f>Table14[[#This Row],[Net Weight of 1 piece in kg]]+Table14[[#This Row],[Waste in kg per piece (please see waste % per material 1-4)]]</f>
        <v>0</v>
      </c>
      <c r="F474" s="21"/>
      <c r="G474" s="21"/>
      <c r="H474" s="21"/>
      <c r="I474" s="22"/>
      <c r="J474" s="19"/>
      <c r="K474" s="19"/>
      <c r="L474" s="20">
        <f>Table14[[#This Row],[Net Weight of 1 piece in kg]]*Table14[[#This Row],[Material 1 share of total (combined total of all materials shall equal 100%)]]</f>
        <v>0</v>
      </c>
      <c r="M474" s="81"/>
      <c r="N474" s="20">
        <f>(Table14[[#This Row],[Weight Material 1 in kg]]+(Table14[[#This Row],[Weight Material 1 in kg]]*Table14[[#This Row],[How much of material 1 is wasted in production? State in % of Material 1]]))*Table14[[#This Row],[Emission Factor Material 1 in kg CO2-eq/kg]]</f>
        <v>0</v>
      </c>
      <c r="O474" s="21"/>
      <c r="P474" s="21"/>
      <c r="Q474" s="21"/>
      <c r="R474" s="22"/>
      <c r="S474" s="19"/>
      <c r="T474" s="19"/>
      <c r="U474" s="20">
        <f>Table14[[#This Row],[Net Weight of 1 piece in kg]]*O474</f>
        <v>0</v>
      </c>
      <c r="V474" s="81"/>
      <c r="W474" s="20">
        <f>(Table14[[#This Row],[Weight of Material 2 in kg]]*Table14[[#This Row],[How much of material 2 is wasted in production? State in % of Material 2]]+Table14[[#This Row],[Weight of Material 2 in kg]])*Table14[[#This Row],[Emission Factor Material 2 kg CO2-eq/kg]]</f>
        <v>0</v>
      </c>
      <c r="X474" s="23"/>
      <c r="Y474" s="23"/>
      <c r="Z474" s="23"/>
      <c r="AA474" s="22"/>
      <c r="AB474" s="19"/>
      <c r="AC474" s="19"/>
      <c r="AD474" s="20">
        <f>Table14[[#This Row],[Net Weight of 1 piece in kg]]*X474</f>
        <v>0</v>
      </c>
      <c r="AE474" s="81"/>
      <c r="AF474" s="20">
        <f>(Table14[[#This Row],[Weight of Material 3 in kg]]*Table14[[#This Row],[How much of material 3 is wasted in production? State in % of Material 3]]+Table14[[#This Row],[Weight of Material 3 in kg]])*Table14[[#This Row],[Emission Factor Material 3 in kg CO2-eq/kg]]</f>
        <v>0</v>
      </c>
      <c r="AG474" s="23"/>
      <c r="AH474" s="23"/>
      <c r="AI474" s="23"/>
      <c r="AJ474" s="22"/>
      <c r="AK474" s="19"/>
      <c r="AL474" s="19"/>
      <c r="AM474" s="20">
        <f>Table14[[#This Row],[Net Weight of 1 piece in kg]]*Table14[[#This Row],[Material 4 share of total (combined total of all materials shall equal 100%)]]</f>
        <v>0</v>
      </c>
      <c r="AN474" s="81"/>
      <c r="AO474" s="20">
        <f>(Table14[[#This Row],[Weight of Material 4 in kg]]*Table14[[#This Row],[How much of material 4 is wasted in production? State in % of Material 4]]+Table14[[#This Row],[Weight of Material 4 in kg]])*Table14[[#This Row],[Emission Factor Secondary Material 4 in kg CO2-eq/kg]]</f>
        <v>0</v>
      </c>
      <c r="AP474" s="20">
        <f>Table14[[#This Row],[Emissios Material 1 in kg CO2-eq/pc]]+Table14[[#This Row],[emissions Material 2 in kg CO2-eq/pc]]+Table14[[#This Row],[Emisison of Material 3 in kg CO2-eq/pc]]+Table14[[#This Row],[Emissions of Material 4 in kg CO2-eq/pc]]</f>
        <v>0</v>
      </c>
      <c r="AQ474" s="19"/>
      <c r="AR474" s="19"/>
      <c r="AS474" s="24">
        <f>Table14[[#This Row],[Option 1 Processing: electricity consumption per piece in kwh]]+Table14[[#This Row],[Option 1 Processing: additional prodcution process electricity consumption per piece in kwh]]</f>
        <v>0</v>
      </c>
      <c r="AT474" s="40"/>
      <c r="AU474" s="19"/>
      <c r="AV474" s="41">
        <f>IF(Table14[[#This Row],[Option 2 Processing: Hourly eletricity consumption of process]]="",0,Table14[[#This Row],[Option 2 Processing: Hourly eletricity consumption of process]]/Table14[[#This Row],[Option 2: Pieces per hour]])</f>
        <v>0</v>
      </c>
      <c r="AW474" s="19"/>
      <c r="AX474" s="63"/>
      <c r="AY474" s="19"/>
      <c r="AZ474" s="41">
        <f>(Table14[[#This Row],[Option 1: Total electricity consumption in kwh per piece]]+AV474)*AW474</f>
        <v>0</v>
      </c>
      <c r="BA474" s="42"/>
      <c r="BB474" s="40"/>
      <c r="BC474" s="40"/>
      <c r="BD474" s="23"/>
      <c r="BE474" s="47">
        <f t="shared" si="16"/>
        <v>0</v>
      </c>
      <c r="BF474" s="20" t="e">
        <f t="shared" si="17"/>
        <v>#DIV/0!</v>
      </c>
    </row>
    <row r="475" spans="1:58" x14ac:dyDescent="0.35">
      <c r="A475" s="19"/>
      <c r="B475" s="19"/>
      <c r="C475" s="19"/>
      <c r="D47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5" s="20">
        <f>Table14[[#This Row],[Net Weight of 1 piece in kg]]+Table14[[#This Row],[Waste in kg per piece (please see waste % per material 1-4)]]</f>
        <v>0</v>
      </c>
      <c r="F475" s="21"/>
      <c r="G475" s="21"/>
      <c r="H475" s="21"/>
      <c r="I475" s="22"/>
      <c r="J475" s="19"/>
      <c r="K475" s="19"/>
      <c r="L475" s="20">
        <f>Table14[[#This Row],[Net Weight of 1 piece in kg]]*Table14[[#This Row],[Material 1 share of total (combined total of all materials shall equal 100%)]]</f>
        <v>0</v>
      </c>
      <c r="M475" s="81"/>
      <c r="N475" s="20">
        <f>(Table14[[#This Row],[Weight Material 1 in kg]]+(Table14[[#This Row],[Weight Material 1 in kg]]*Table14[[#This Row],[How much of material 1 is wasted in production? State in % of Material 1]]))*Table14[[#This Row],[Emission Factor Material 1 in kg CO2-eq/kg]]</f>
        <v>0</v>
      </c>
      <c r="O475" s="21"/>
      <c r="P475" s="21"/>
      <c r="Q475" s="21"/>
      <c r="R475" s="22"/>
      <c r="S475" s="19"/>
      <c r="T475" s="19"/>
      <c r="U475" s="20">
        <f>Table14[[#This Row],[Net Weight of 1 piece in kg]]*O475</f>
        <v>0</v>
      </c>
      <c r="V475" s="81"/>
      <c r="W475" s="20">
        <f>(Table14[[#This Row],[Weight of Material 2 in kg]]*Table14[[#This Row],[How much of material 2 is wasted in production? State in % of Material 2]]+Table14[[#This Row],[Weight of Material 2 in kg]])*Table14[[#This Row],[Emission Factor Material 2 kg CO2-eq/kg]]</f>
        <v>0</v>
      </c>
      <c r="X475" s="23"/>
      <c r="Y475" s="23"/>
      <c r="Z475" s="23"/>
      <c r="AA475" s="22"/>
      <c r="AB475" s="19"/>
      <c r="AC475" s="19"/>
      <c r="AD475" s="20">
        <f>Table14[[#This Row],[Net Weight of 1 piece in kg]]*X475</f>
        <v>0</v>
      </c>
      <c r="AE475" s="81"/>
      <c r="AF475" s="20">
        <f>(Table14[[#This Row],[Weight of Material 3 in kg]]*Table14[[#This Row],[How much of material 3 is wasted in production? State in % of Material 3]]+Table14[[#This Row],[Weight of Material 3 in kg]])*Table14[[#This Row],[Emission Factor Material 3 in kg CO2-eq/kg]]</f>
        <v>0</v>
      </c>
      <c r="AG475" s="23"/>
      <c r="AH475" s="23"/>
      <c r="AI475" s="23"/>
      <c r="AJ475" s="22"/>
      <c r="AK475" s="19"/>
      <c r="AL475" s="19"/>
      <c r="AM475" s="20">
        <f>Table14[[#This Row],[Net Weight of 1 piece in kg]]*Table14[[#This Row],[Material 4 share of total (combined total of all materials shall equal 100%)]]</f>
        <v>0</v>
      </c>
      <c r="AN475" s="81"/>
      <c r="AO475" s="20">
        <f>(Table14[[#This Row],[Weight of Material 4 in kg]]*Table14[[#This Row],[How much of material 4 is wasted in production? State in % of Material 4]]+Table14[[#This Row],[Weight of Material 4 in kg]])*Table14[[#This Row],[Emission Factor Secondary Material 4 in kg CO2-eq/kg]]</f>
        <v>0</v>
      </c>
      <c r="AP475" s="20">
        <f>Table14[[#This Row],[Emissios Material 1 in kg CO2-eq/pc]]+Table14[[#This Row],[emissions Material 2 in kg CO2-eq/pc]]+Table14[[#This Row],[Emisison of Material 3 in kg CO2-eq/pc]]+Table14[[#This Row],[Emissions of Material 4 in kg CO2-eq/pc]]</f>
        <v>0</v>
      </c>
      <c r="AQ475" s="19"/>
      <c r="AR475" s="19"/>
      <c r="AS475" s="24">
        <f>Table14[[#This Row],[Option 1 Processing: electricity consumption per piece in kwh]]+Table14[[#This Row],[Option 1 Processing: additional prodcution process electricity consumption per piece in kwh]]</f>
        <v>0</v>
      </c>
      <c r="AT475" s="40"/>
      <c r="AU475" s="19"/>
      <c r="AV475" s="41">
        <f>IF(Table14[[#This Row],[Option 2 Processing: Hourly eletricity consumption of process]]="",0,Table14[[#This Row],[Option 2 Processing: Hourly eletricity consumption of process]]/Table14[[#This Row],[Option 2: Pieces per hour]])</f>
        <v>0</v>
      </c>
      <c r="AW475" s="19"/>
      <c r="AX475" s="63"/>
      <c r="AY475" s="19"/>
      <c r="AZ475" s="41">
        <f>(Table14[[#This Row],[Option 1: Total electricity consumption in kwh per piece]]+AV475)*AW475</f>
        <v>0</v>
      </c>
      <c r="BA475" s="42"/>
      <c r="BB475" s="40"/>
      <c r="BC475" s="40"/>
      <c r="BD475" s="23"/>
      <c r="BE475" s="47">
        <f t="shared" si="16"/>
        <v>0</v>
      </c>
      <c r="BF475" s="20" t="e">
        <f t="shared" si="17"/>
        <v>#DIV/0!</v>
      </c>
    </row>
    <row r="476" spans="1:58" x14ac:dyDescent="0.35">
      <c r="A476" s="19"/>
      <c r="B476" s="19"/>
      <c r="C476" s="19"/>
      <c r="D47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6" s="20">
        <f>Table14[[#This Row],[Net Weight of 1 piece in kg]]+Table14[[#This Row],[Waste in kg per piece (please see waste % per material 1-4)]]</f>
        <v>0</v>
      </c>
      <c r="F476" s="21"/>
      <c r="G476" s="21"/>
      <c r="H476" s="21"/>
      <c r="I476" s="22"/>
      <c r="J476" s="19"/>
      <c r="K476" s="19"/>
      <c r="L476" s="20">
        <f>Table14[[#This Row],[Net Weight of 1 piece in kg]]*Table14[[#This Row],[Material 1 share of total (combined total of all materials shall equal 100%)]]</f>
        <v>0</v>
      </c>
      <c r="M476" s="81"/>
      <c r="N476" s="20">
        <f>(Table14[[#This Row],[Weight Material 1 in kg]]+(Table14[[#This Row],[Weight Material 1 in kg]]*Table14[[#This Row],[How much of material 1 is wasted in production? State in % of Material 1]]))*Table14[[#This Row],[Emission Factor Material 1 in kg CO2-eq/kg]]</f>
        <v>0</v>
      </c>
      <c r="O476" s="21"/>
      <c r="P476" s="21"/>
      <c r="Q476" s="21"/>
      <c r="R476" s="22"/>
      <c r="S476" s="19"/>
      <c r="T476" s="19"/>
      <c r="U476" s="20">
        <f>Table14[[#This Row],[Net Weight of 1 piece in kg]]*O476</f>
        <v>0</v>
      </c>
      <c r="V476" s="81"/>
      <c r="W476" s="20">
        <f>(Table14[[#This Row],[Weight of Material 2 in kg]]*Table14[[#This Row],[How much of material 2 is wasted in production? State in % of Material 2]]+Table14[[#This Row],[Weight of Material 2 in kg]])*Table14[[#This Row],[Emission Factor Material 2 kg CO2-eq/kg]]</f>
        <v>0</v>
      </c>
      <c r="X476" s="23"/>
      <c r="Y476" s="23"/>
      <c r="Z476" s="23"/>
      <c r="AA476" s="22"/>
      <c r="AB476" s="19"/>
      <c r="AC476" s="19"/>
      <c r="AD476" s="20">
        <f>Table14[[#This Row],[Net Weight of 1 piece in kg]]*X476</f>
        <v>0</v>
      </c>
      <c r="AE476" s="81"/>
      <c r="AF476" s="20">
        <f>(Table14[[#This Row],[Weight of Material 3 in kg]]*Table14[[#This Row],[How much of material 3 is wasted in production? State in % of Material 3]]+Table14[[#This Row],[Weight of Material 3 in kg]])*Table14[[#This Row],[Emission Factor Material 3 in kg CO2-eq/kg]]</f>
        <v>0</v>
      </c>
      <c r="AG476" s="23"/>
      <c r="AH476" s="23"/>
      <c r="AI476" s="23"/>
      <c r="AJ476" s="22"/>
      <c r="AK476" s="19"/>
      <c r="AL476" s="19"/>
      <c r="AM476" s="20">
        <f>Table14[[#This Row],[Net Weight of 1 piece in kg]]*Table14[[#This Row],[Material 4 share of total (combined total of all materials shall equal 100%)]]</f>
        <v>0</v>
      </c>
      <c r="AN476" s="81"/>
      <c r="AO476" s="20">
        <f>(Table14[[#This Row],[Weight of Material 4 in kg]]*Table14[[#This Row],[How much of material 4 is wasted in production? State in % of Material 4]]+Table14[[#This Row],[Weight of Material 4 in kg]])*Table14[[#This Row],[Emission Factor Secondary Material 4 in kg CO2-eq/kg]]</f>
        <v>0</v>
      </c>
      <c r="AP476" s="20">
        <f>Table14[[#This Row],[Emissios Material 1 in kg CO2-eq/pc]]+Table14[[#This Row],[emissions Material 2 in kg CO2-eq/pc]]+Table14[[#This Row],[Emisison of Material 3 in kg CO2-eq/pc]]+Table14[[#This Row],[Emissions of Material 4 in kg CO2-eq/pc]]</f>
        <v>0</v>
      </c>
      <c r="AQ476" s="19"/>
      <c r="AR476" s="19"/>
      <c r="AS476" s="24">
        <f>Table14[[#This Row],[Option 1 Processing: electricity consumption per piece in kwh]]+Table14[[#This Row],[Option 1 Processing: additional prodcution process electricity consumption per piece in kwh]]</f>
        <v>0</v>
      </c>
      <c r="AT476" s="40"/>
      <c r="AU476" s="19"/>
      <c r="AV476" s="41">
        <f>IF(Table14[[#This Row],[Option 2 Processing: Hourly eletricity consumption of process]]="",0,Table14[[#This Row],[Option 2 Processing: Hourly eletricity consumption of process]]/Table14[[#This Row],[Option 2: Pieces per hour]])</f>
        <v>0</v>
      </c>
      <c r="AW476" s="19"/>
      <c r="AX476" s="63"/>
      <c r="AY476" s="19"/>
      <c r="AZ476" s="41">
        <f>(Table14[[#This Row],[Option 1: Total electricity consumption in kwh per piece]]+AV476)*AW476</f>
        <v>0</v>
      </c>
      <c r="BA476" s="42"/>
      <c r="BB476" s="40"/>
      <c r="BC476" s="40"/>
      <c r="BD476" s="23"/>
      <c r="BE476" s="47">
        <f t="shared" si="16"/>
        <v>0</v>
      </c>
      <c r="BF476" s="20" t="e">
        <f t="shared" si="17"/>
        <v>#DIV/0!</v>
      </c>
    </row>
    <row r="477" spans="1:58" x14ac:dyDescent="0.35">
      <c r="A477" s="19"/>
      <c r="B477" s="19"/>
      <c r="C477" s="19"/>
      <c r="D47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7" s="20">
        <f>Table14[[#This Row],[Net Weight of 1 piece in kg]]+Table14[[#This Row],[Waste in kg per piece (please see waste % per material 1-4)]]</f>
        <v>0</v>
      </c>
      <c r="F477" s="21"/>
      <c r="G477" s="21"/>
      <c r="H477" s="21"/>
      <c r="I477" s="22"/>
      <c r="J477" s="19"/>
      <c r="K477" s="19"/>
      <c r="L477" s="20">
        <f>Table14[[#This Row],[Net Weight of 1 piece in kg]]*Table14[[#This Row],[Material 1 share of total (combined total of all materials shall equal 100%)]]</f>
        <v>0</v>
      </c>
      <c r="M477" s="81"/>
      <c r="N477" s="20">
        <f>(Table14[[#This Row],[Weight Material 1 in kg]]+(Table14[[#This Row],[Weight Material 1 in kg]]*Table14[[#This Row],[How much of material 1 is wasted in production? State in % of Material 1]]))*Table14[[#This Row],[Emission Factor Material 1 in kg CO2-eq/kg]]</f>
        <v>0</v>
      </c>
      <c r="O477" s="21"/>
      <c r="P477" s="21"/>
      <c r="Q477" s="21"/>
      <c r="R477" s="22"/>
      <c r="S477" s="19"/>
      <c r="T477" s="19"/>
      <c r="U477" s="20">
        <f>Table14[[#This Row],[Net Weight of 1 piece in kg]]*O477</f>
        <v>0</v>
      </c>
      <c r="V477" s="81"/>
      <c r="W477" s="20">
        <f>(Table14[[#This Row],[Weight of Material 2 in kg]]*Table14[[#This Row],[How much of material 2 is wasted in production? State in % of Material 2]]+Table14[[#This Row],[Weight of Material 2 in kg]])*Table14[[#This Row],[Emission Factor Material 2 kg CO2-eq/kg]]</f>
        <v>0</v>
      </c>
      <c r="X477" s="23"/>
      <c r="Y477" s="23"/>
      <c r="Z477" s="23"/>
      <c r="AA477" s="22"/>
      <c r="AB477" s="19"/>
      <c r="AC477" s="19"/>
      <c r="AD477" s="20">
        <f>Table14[[#This Row],[Net Weight of 1 piece in kg]]*X477</f>
        <v>0</v>
      </c>
      <c r="AE477" s="81"/>
      <c r="AF477" s="20">
        <f>(Table14[[#This Row],[Weight of Material 3 in kg]]*Table14[[#This Row],[How much of material 3 is wasted in production? State in % of Material 3]]+Table14[[#This Row],[Weight of Material 3 in kg]])*Table14[[#This Row],[Emission Factor Material 3 in kg CO2-eq/kg]]</f>
        <v>0</v>
      </c>
      <c r="AG477" s="23"/>
      <c r="AH477" s="23"/>
      <c r="AI477" s="23"/>
      <c r="AJ477" s="22"/>
      <c r="AK477" s="19"/>
      <c r="AL477" s="19"/>
      <c r="AM477" s="20">
        <f>Table14[[#This Row],[Net Weight of 1 piece in kg]]*Table14[[#This Row],[Material 4 share of total (combined total of all materials shall equal 100%)]]</f>
        <v>0</v>
      </c>
      <c r="AN477" s="81"/>
      <c r="AO477" s="20">
        <f>(Table14[[#This Row],[Weight of Material 4 in kg]]*Table14[[#This Row],[How much of material 4 is wasted in production? State in % of Material 4]]+Table14[[#This Row],[Weight of Material 4 in kg]])*Table14[[#This Row],[Emission Factor Secondary Material 4 in kg CO2-eq/kg]]</f>
        <v>0</v>
      </c>
      <c r="AP477" s="20">
        <f>Table14[[#This Row],[Emissios Material 1 in kg CO2-eq/pc]]+Table14[[#This Row],[emissions Material 2 in kg CO2-eq/pc]]+Table14[[#This Row],[Emisison of Material 3 in kg CO2-eq/pc]]+Table14[[#This Row],[Emissions of Material 4 in kg CO2-eq/pc]]</f>
        <v>0</v>
      </c>
      <c r="AQ477" s="19"/>
      <c r="AR477" s="19"/>
      <c r="AS477" s="24">
        <f>Table14[[#This Row],[Option 1 Processing: electricity consumption per piece in kwh]]+Table14[[#This Row],[Option 1 Processing: additional prodcution process electricity consumption per piece in kwh]]</f>
        <v>0</v>
      </c>
      <c r="AT477" s="40"/>
      <c r="AU477" s="19"/>
      <c r="AV477" s="41">
        <f>IF(Table14[[#This Row],[Option 2 Processing: Hourly eletricity consumption of process]]="",0,Table14[[#This Row],[Option 2 Processing: Hourly eletricity consumption of process]]/Table14[[#This Row],[Option 2: Pieces per hour]])</f>
        <v>0</v>
      </c>
      <c r="AW477" s="19"/>
      <c r="AX477" s="63"/>
      <c r="AY477" s="19"/>
      <c r="AZ477" s="41">
        <f>(Table14[[#This Row],[Option 1: Total electricity consumption in kwh per piece]]+AV477)*AW477</f>
        <v>0</v>
      </c>
      <c r="BA477" s="42"/>
      <c r="BB477" s="40"/>
      <c r="BC477" s="40"/>
      <c r="BD477" s="23"/>
      <c r="BE477" s="47">
        <f t="shared" si="16"/>
        <v>0</v>
      </c>
      <c r="BF477" s="20" t="e">
        <f t="shared" si="17"/>
        <v>#DIV/0!</v>
      </c>
    </row>
    <row r="478" spans="1:58" x14ac:dyDescent="0.35">
      <c r="A478" s="19"/>
      <c r="B478" s="19"/>
      <c r="C478" s="19"/>
      <c r="D47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8" s="20">
        <f>Table14[[#This Row],[Net Weight of 1 piece in kg]]+Table14[[#This Row],[Waste in kg per piece (please see waste % per material 1-4)]]</f>
        <v>0</v>
      </c>
      <c r="F478" s="21"/>
      <c r="G478" s="21"/>
      <c r="H478" s="21"/>
      <c r="I478" s="22"/>
      <c r="J478" s="19"/>
      <c r="K478" s="19"/>
      <c r="L478" s="20">
        <f>Table14[[#This Row],[Net Weight of 1 piece in kg]]*Table14[[#This Row],[Material 1 share of total (combined total of all materials shall equal 100%)]]</f>
        <v>0</v>
      </c>
      <c r="M478" s="81"/>
      <c r="N478" s="20">
        <f>(Table14[[#This Row],[Weight Material 1 in kg]]+(Table14[[#This Row],[Weight Material 1 in kg]]*Table14[[#This Row],[How much of material 1 is wasted in production? State in % of Material 1]]))*Table14[[#This Row],[Emission Factor Material 1 in kg CO2-eq/kg]]</f>
        <v>0</v>
      </c>
      <c r="O478" s="21"/>
      <c r="P478" s="21"/>
      <c r="Q478" s="21"/>
      <c r="R478" s="22"/>
      <c r="S478" s="19"/>
      <c r="T478" s="19"/>
      <c r="U478" s="20">
        <f>Table14[[#This Row],[Net Weight of 1 piece in kg]]*O478</f>
        <v>0</v>
      </c>
      <c r="V478" s="81"/>
      <c r="W478" s="20">
        <f>(Table14[[#This Row],[Weight of Material 2 in kg]]*Table14[[#This Row],[How much of material 2 is wasted in production? State in % of Material 2]]+Table14[[#This Row],[Weight of Material 2 in kg]])*Table14[[#This Row],[Emission Factor Material 2 kg CO2-eq/kg]]</f>
        <v>0</v>
      </c>
      <c r="X478" s="23"/>
      <c r="Y478" s="23"/>
      <c r="Z478" s="23"/>
      <c r="AA478" s="22"/>
      <c r="AB478" s="19"/>
      <c r="AC478" s="19"/>
      <c r="AD478" s="20">
        <f>Table14[[#This Row],[Net Weight of 1 piece in kg]]*X478</f>
        <v>0</v>
      </c>
      <c r="AE478" s="81"/>
      <c r="AF478" s="20">
        <f>(Table14[[#This Row],[Weight of Material 3 in kg]]*Table14[[#This Row],[How much of material 3 is wasted in production? State in % of Material 3]]+Table14[[#This Row],[Weight of Material 3 in kg]])*Table14[[#This Row],[Emission Factor Material 3 in kg CO2-eq/kg]]</f>
        <v>0</v>
      </c>
      <c r="AG478" s="23"/>
      <c r="AH478" s="23"/>
      <c r="AI478" s="23"/>
      <c r="AJ478" s="22"/>
      <c r="AK478" s="19"/>
      <c r="AL478" s="19"/>
      <c r="AM478" s="20">
        <f>Table14[[#This Row],[Net Weight of 1 piece in kg]]*Table14[[#This Row],[Material 4 share of total (combined total of all materials shall equal 100%)]]</f>
        <v>0</v>
      </c>
      <c r="AN478" s="81"/>
      <c r="AO478" s="20">
        <f>(Table14[[#This Row],[Weight of Material 4 in kg]]*Table14[[#This Row],[How much of material 4 is wasted in production? State in % of Material 4]]+Table14[[#This Row],[Weight of Material 4 in kg]])*Table14[[#This Row],[Emission Factor Secondary Material 4 in kg CO2-eq/kg]]</f>
        <v>0</v>
      </c>
      <c r="AP478" s="20">
        <f>Table14[[#This Row],[Emissios Material 1 in kg CO2-eq/pc]]+Table14[[#This Row],[emissions Material 2 in kg CO2-eq/pc]]+Table14[[#This Row],[Emisison of Material 3 in kg CO2-eq/pc]]+Table14[[#This Row],[Emissions of Material 4 in kg CO2-eq/pc]]</f>
        <v>0</v>
      </c>
      <c r="AQ478" s="19"/>
      <c r="AR478" s="19"/>
      <c r="AS478" s="24">
        <f>Table14[[#This Row],[Option 1 Processing: electricity consumption per piece in kwh]]+Table14[[#This Row],[Option 1 Processing: additional prodcution process electricity consumption per piece in kwh]]</f>
        <v>0</v>
      </c>
      <c r="AT478" s="40"/>
      <c r="AU478" s="19"/>
      <c r="AV478" s="41">
        <f>IF(Table14[[#This Row],[Option 2 Processing: Hourly eletricity consumption of process]]="",0,Table14[[#This Row],[Option 2 Processing: Hourly eletricity consumption of process]]/Table14[[#This Row],[Option 2: Pieces per hour]])</f>
        <v>0</v>
      </c>
      <c r="AW478" s="19"/>
      <c r="AX478" s="63"/>
      <c r="AY478" s="19"/>
      <c r="AZ478" s="41">
        <f>(Table14[[#This Row],[Option 1: Total electricity consumption in kwh per piece]]+AV478)*AW478</f>
        <v>0</v>
      </c>
      <c r="BA478" s="42"/>
      <c r="BB478" s="40"/>
      <c r="BC478" s="40"/>
      <c r="BD478" s="23"/>
      <c r="BE478" s="47">
        <f t="shared" si="16"/>
        <v>0</v>
      </c>
      <c r="BF478" s="20" t="e">
        <f t="shared" si="17"/>
        <v>#DIV/0!</v>
      </c>
    </row>
    <row r="479" spans="1:58" x14ac:dyDescent="0.35">
      <c r="A479" s="19"/>
      <c r="B479" s="19"/>
      <c r="C479" s="19"/>
      <c r="D47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9" s="20">
        <f>Table14[[#This Row],[Net Weight of 1 piece in kg]]+Table14[[#This Row],[Waste in kg per piece (please see waste % per material 1-4)]]</f>
        <v>0</v>
      </c>
      <c r="F479" s="21"/>
      <c r="G479" s="21"/>
      <c r="H479" s="21"/>
      <c r="I479" s="22"/>
      <c r="J479" s="19"/>
      <c r="K479" s="19"/>
      <c r="L479" s="20">
        <f>Table14[[#This Row],[Net Weight of 1 piece in kg]]*Table14[[#This Row],[Material 1 share of total (combined total of all materials shall equal 100%)]]</f>
        <v>0</v>
      </c>
      <c r="M479" s="81"/>
      <c r="N479" s="20">
        <f>(Table14[[#This Row],[Weight Material 1 in kg]]+(Table14[[#This Row],[Weight Material 1 in kg]]*Table14[[#This Row],[How much of material 1 is wasted in production? State in % of Material 1]]))*Table14[[#This Row],[Emission Factor Material 1 in kg CO2-eq/kg]]</f>
        <v>0</v>
      </c>
      <c r="O479" s="21"/>
      <c r="P479" s="21"/>
      <c r="Q479" s="21"/>
      <c r="R479" s="22"/>
      <c r="S479" s="19"/>
      <c r="T479" s="19"/>
      <c r="U479" s="20">
        <f>Table14[[#This Row],[Net Weight of 1 piece in kg]]*O479</f>
        <v>0</v>
      </c>
      <c r="V479" s="81"/>
      <c r="W479" s="20">
        <f>(Table14[[#This Row],[Weight of Material 2 in kg]]*Table14[[#This Row],[How much of material 2 is wasted in production? State in % of Material 2]]+Table14[[#This Row],[Weight of Material 2 in kg]])*Table14[[#This Row],[Emission Factor Material 2 kg CO2-eq/kg]]</f>
        <v>0</v>
      </c>
      <c r="X479" s="23"/>
      <c r="Y479" s="23"/>
      <c r="Z479" s="23"/>
      <c r="AA479" s="22"/>
      <c r="AB479" s="19"/>
      <c r="AC479" s="19"/>
      <c r="AD479" s="20">
        <f>Table14[[#This Row],[Net Weight of 1 piece in kg]]*X479</f>
        <v>0</v>
      </c>
      <c r="AE479" s="81"/>
      <c r="AF479" s="20">
        <f>(Table14[[#This Row],[Weight of Material 3 in kg]]*Table14[[#This Row],[How much of material 3 is wasted in production? State in % of Material 3]]+Table14[[#This Row],[Weight of Material 3 in kg]])*Table14[[#This Row],[Emission Factor Material 3 in kg CO2-eq/kg]]</f>
        <v>0</v>
      </c>
      <c r="AG479" s="23"/>
      <c r="AH479" s="23"/>
      <c r="AI479" s="23"/>
      <c r="AJ479" s="22"/>
      <c r="AK479" s="19"/>
      <c r="AL479" s="19"/>
      <c r="AM479" s="20">
        <f>Table14[[#This Row],[Net Weight of 1 piece in kg]]*Table14[[#This Row],[Material 4 share of total (combined total of all materials shall equal 100%)]]</f>
        <v>0</v>
      </c>
      <c r="AN479" s="81"/>
      <c r="AO479" s="20">
        <f>(Table14[[#This Row],[Weight of Material 4 in kg]]*Table14[[#This Row],[How much of material 4 is wasted in production? State in % of Material 4]]+Table14[[#This Row],[Weight of Material 4 in kg]])*Table14[[#This Row],[Emission Factor Secondary Material 4 in kg CO2-eq/kg]]</f>
        <v>0</v>
      </c>
      <c r="AP479" s="20">
        <f>Table14[[#This Row],[Emissios Material 1 in kg CO2-eq/pc]]+Table14[[#This Row],[emissions Material 2 in kg CO2-eq/pc]]+Table14[[#This Row],[Emisison of Material 3 in kg CO2-eq/pc]]+Table14[[#This Row],[Emissions of Material 4 in kg CO2-eq/pc]]</f>
        <v>0</v>
      </c>
      <c r="AQ479" s="19"/>
      <c r="AR479" s="19"/>
      <c r="AS479" s="24">
        <f>Table14[[#This Row],[Option 1 Processing: electricity consumption per piece in kwh]]+Table14[[#This Row],[Option 1 Processing: additional prodcution process electricity consumption per piece in kwh]]</f>
        <v>0</v>
      </c>
      <c r="AT479" s="40"/>
      <c r="AU479" s="19"/>
      <c r="AV479" s="41">
        <f>IF(Table14[[#This Row],[Option 2 Processing: Hourly eletricity consumption of process]]="",0,Table14[[#This Row],[Option 2 Processing: Hourly eletricity consumption of process]]/Table14[[#This Row],[Option 2: Pieces per hour]])</f>
        <v>0</v>
      </c>
      <c r="AW479" s="19"/>
      <c r="AX479" s="63"/>
      <c r="AY479" s="19"/>
      <c r="AZ479" s="41">
        <f>(Table14[[#This Row],[Option 1: Total electricity consumption in kwh per piece]]+AV479)*AW479</f>
        <v>0</v>
      </c>
      <c r="BA479" s="42"/>
      <c r="BB479" s="40"/>
      <c r="BC479" s="40"/>
      <c r="BD479" s="23"/>
      <c r="BE479" s="47">
        <f t="shared" si="16"/>
        <v>0</v>
      </c>
      <c r="BF479" s="20" t="e">
        <f t="shared" si="17"/>
        <v>#DIV/0!</v>
      </c>
    </row>
    <row r="480" spans="1:58" x14ac:dyDescent="0.35">
      <c r="A480" s="19"/>
      <c r="B480" s="19"/>
      <c r="C480" s="19"/>
      <c r="D48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0" s="20">
        <f>Table14[[#This Row],[Net Weight of 1 piece in kg]]+Table14[[#This Row],[Waste in kg per piece (please see waste % per material 1-4)]]</f>
        <v>0</v>
      </c>
      <c r="F480" s="21"/>
      <c r="G480" s="21"/>
      <c r="H480" s="21"/>
      <c r="I480" s="22"/>
      <c r="J480" s="19"/>
      <c r="K480" s="19"/>
      <c r="L480" s="20">
        <f>Table14[[#This Row],[Net Weight of 1 piece in kg]]*Table14[[#This Row],[Material 1 share of total (combined total of all materials shall equal 100%)]]</f>
        <v>0</v>
      </c>
      <c r="M480" s="81"/>
      <c r="N480" s="20">
        <f>(Table14[[#This Row],[Weight Material 1 in kg]]+(Table14[[#This Row],[Weight Material 1 in kg]]*Table14[[#This Row],[How much of material 1 is wasted in production? State in % of Material 1]]))*Table14[[#This Row],[Emission Factor Material 1 in kg CO2-eq/kg]]</f>
        <v>0</v>
      </c>
      <c r="O480" s="21"/>
      <c r="P480" s="21"/>
      <c r="Q480" s="21"/>
      <c r="R480" s="22"/>
      <c r="S480" s="19"/>
      <c r="T480" s="19"/>
      <c r="U480" s="20">
        <f>Table14[[#This Row],[Net Weight of 1 piece in kg]]*O480</f>
        <v>0</v>
      </c>
      <c r="V480" s="81"/>
      <c r="W480" s="20">
        <f>(Table14[[#This Row],[Weight of Material 2 in kg]]*Table14[[#This Row],[How much of material 2 is wasted in production? State in % of Material 2]]+Table14[[#This Row],[Weight of Material 2 in kg]])*Table14[[#This Row],[Emission Factor Material 2 kg CO2-eq/kg]]</f>
        <v>0</v>
      </c>
      <c r="X480" s="23"/>
      <c r="Y480" s="23"/>
      <c r="Z480" s="23"/>
      <c r="AA480" s="22"/>
      <c r="AB480" s="19"/>
      <c r="AC480" s="19"/>
      <c r="AD480" s="20">
        <f>Table14[[#This Row],[Net Weight of 1 piece in kg]]*X480</f>
        <v>0</v>
      </c>
      <c r="AE480" s="81"/>
      <c r="AF480" s="20">
        <f>(Table14[[#This Row],[Weight of Material 3 in kg]]*Table14[[#This Row],[How much of material 3 is wasted in production? State in % of Material 3]]+Table14[[#This Row],[Weight of Material 3 in kg]])*Table14[[#This Row],[Emission Factor Material 3 in kg CO2-eq/kg]]</f>
        <v>0</v>
      </c>
      <c r="AG480" s="23"/>
      <c r="AH480" s="23"/>
      <c r="AI480" s="23"/>
      <c r="AJ480" s="22"/>
      <c r="AK480" s="19"/>
      <c r="AL480" s="19"/>
      <c r="AM480" s="20">
        <f>Table14[[#This Row],[Net Weight of 1 piece in kg]]*Table14[[#This Row],[Material 4 share of total (combined total of all materials shall equal 100%)]]</f>
        <v>0</v>
      </c>
      <c r="AN480" s="81"/>
      <c r="AO480" s="20">
        <f>(Table14[[#This Row],[Weight of Material 4 in kg]]*Table14[[#This Row],[How much of material 4 is wasted in production? State in % of Material 4]]+Table14[[#This Row],[Weight of Material 4 in kg]])*Table14[[#This Row],[Emission Factor Secondary Material 4 in kg CO2-eq/kg]]</f>
        <v>0</v>
      </c>
      <c r="AP480" s="20">
        <f>Table14[[#This Row],[Emissios Material 1 in kg CO2-eq/pc]]+Table14[[#This Row],[emissions Material 2 in kg CO2-eq/pc]]+Table14[[#This Row],[Emisison of Material 3 in kg CO2-eq/pc]]+Table14[[#This Row],[Emissions of Material 4 in kg CO2-eq/pc]]</f>
        <v>0</v>
      </c>
      <c r="AQ480" s="19"/>
      <c r="AR480" s="19"/>
      <c r="AS480" s="24">
        <f>Table14[[#This Row],[Option 1 Processing: electricity consumption per piece in kwh]]+Table14[[#This Row],[Option 1 Processing: additional prodcution process electricity consumption per piece in kwh]]</f>
        <v>0</v>
      </c>
      <c r="AT480" s="40"/>
      <c r="AU480" s="19"/>
      <c r="AV480" s="41">
        <f>IF(Table14[[#This Row],[Option 2 Processing: Hourly eletricity consumption of process]]="",0,Table14[[#This Row],[Option 2 Processing: Hourly eletricity consumption of process]]/Table14[[#This Row],[Option 2: Pieces per hour]])</f>
        <v>0</v>
      </c>
      <c r="AW480" s="19"/>
      <c r="AX480" s="63"/>
      <c r="AY480" s="19"/>
      <c r="AZ480" s="41">
        <f>(Table14[[#This Row],[Option 1: Total electricity consumption in kwh per piece]]+AV480)*AW480</f>
        <v>0</v>
      </c>
      <c r="BA480" s="42"/>
      <c r="BB480" s="40"/>
      <c r="BC480" s="40"/>
      <c r="BD480" s="23"/>
      <c r="BE480" s="47">
        <f t="shared" si="16"/>
        <v>0</v>
      </c>
      <c r="BF480" s="20" t="e">
        <f t="shared" si="17"/>
        <v>#DIV/0!</v>
      </c>
    </row>
    <row r="481" spans="1:58" x14ac:dyDescent="0.35">
      <c r="A481" s="19"/>
      <c r="B481" s="19"/>
      <c r="C481" s="19"/>
      <c r="D48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1" s="20">
        <f>Table14[[#This Row],[Net Weight of 1 piece in kg]]+Table14[[#This Row],[Waste in kg per piece (please see waste % per material 1-4)]]</f>
        <v>0</v>
      </c>
      <c r="F481" s="21"/>
      <c r="G481" s="21"/>
      <c r="H481" s="21"/>
      <c r="I481" s="22"/>
      <c r="J481" s="19"/>
      <c r="K481" s="19"/>
      <c r="L481" s="20">
        <f>Table14[[#This Row],[Net Weight of 1 piece in kg]]*Table14[[#This Row],[Material 1 share of total (combined total of all materials shall equal 100%)]]</f>
        <v>0</v>
      </c>
      <c r="M481" s="81"/>
      <c r="N481" s="20">
        <f>(Table14[[#This Row],[Weight Material 1 in kg]]+(Table14[[#This Row],[Weight Material 1 in kg]]*Table14[[#This Row],[How much of material 1 is wasted in production? State in % of Material 1]]))*Table14[[#This Row],[Emission Factor Material 1 in kg CO2-eq/kg]]</f>
        <v>0</v>
      </c>
      <c r="O481" s="21"/>
      <c r="P481" s="21"/>
      <c r="Q481" s="21"/>
      <c r="R481" s="22"/>
      <c r="S481" s="19"/>
      <c r="T481" s="19"/>
      <c r="U481" s="20">
        <f>Table14[[#This Row],[Net Weight of 1 piece in kg]]*O481</f>
        <v>0</v>
      </c>
      <c r="V481" s="81"/>
      <c r="W481" s="20">
        <f>(Table14[[#This Row],[Weight of Material 2 in kg]]*Table14[[#This Row],[How much of material 2 is wasted in production? State in % of Material 2]]+Table14[[#This Row],[Weight of Material 2 in kg]])*Table14[[#This Row],[Emission Factor Material 2 kg CO2-eq/kg]]</f>
        <v>0</v>
      </c>
      <c r="X481" s="23"/>
      <c r="Y481" s="23"/>
      <c r="Z481" s="23"/>
      <c r="AA481" s="22"/>
      <c r="AB481" s="19"/>
      <c r="AC481" s="19"/>
      <c r="AD481" s="20">
        <f>Table14[[#This Row],[Net Weight of 1 piece in kg]]*X481</f>
        <v>0</v>
      </c>
      <c r="AE481" s="81"/>
      <c r="AF481" s="20">
        <f>(Table14[[#This Row],[Weight of Material 3 in kg]]*Table14[[#This Row],[How much of material 3 is wasted in production? State in % of Material 3]]+Table14[[#This Row],[Weight of Material 3 in kg]])*Table14[[#This Row],[Emission Factor Material 3 in kg CO2-eq/kg]]</f>
        <v>0</v>
      </c>
      <c r="AG481" s="23"/>
      <c r="AH481" s="23"/>
      <c r="AI481" s="23"/>
      <c r="AJ481" s="22"/>
      <c r="AK481" s="19"/>
      <c r="AL481" s="19"/>
      <c r="AM481" s="20">
        <f>Table14[[#This Row],[Net Weight of 1 piece in kg]]*Table14[[#This Row],[Material 4 share of total (combined total of all materials shall equal 100%)]]</f>
        <v>0</v>
      </c>
      <c r="AN481" s="81"/>
      <c r="AO481" s="20">
        <f>(Table14[[#This Row],[Weight of Material 4 in kg]]*Table14[[#This Row],[How much of material 4 is wasted in production? State in % of Material 4]]+Table14[[#This Row],[Weight of Material 4 in kg]])*Table14[[#This Row],[Emission Factor Secondary Material 4 in kg CO2-eq/kg]]</f>
        <v>0</v>
      </c>
      <c r="AP481" s="20">
        <f>Table14[[#This Row],[Emissios Material 1 in kg CO2-eq/pc]]+Table14[[#This Row],[emissions Material 2 in kg CO2-eq/pc]]+Table14[[#This Row],[Emisison of Material 3 in kg CO2-eq/pc]]+Table14[[#This Row],[Emissions of Material 4 in kg CO2-eq/pc]]</f>
        <v>0</v>
      </c>
      <c r="AQ481" s="19"/>
      <c r="AR481" s="19"/>
      <c r="AS481" s="24">
        <f>Table14[[#This Row],[Option 1 Processing: electricity consumption per piece in kwh]]+Table14[[#This Row],[Option 1 Processing: additional prodcution process electricity consumption per piece in kwh]]</f>
        <v>0</v>
      </c>
      <c r="AT481" s="40"/>
      <c r="AU481" s="19"/>
      <c r="AV481" s="41">
        <f>IF(Table14[[#This Row],[Option 2 Processing: Hourly eletricity consumption of process]]="",0,Table14[[#This Row],[Option 2 Processing: Hourly eletricity consumption of process]]/Table14[[#This Row],[Option 2: Pieces per hour]])</f>
        <v>0</v>
      </c>
      <c r="AW481" s="19"/>
      <c r="AX481" s="63"/>
      <c r="AY481" s="19"/>
      <c r="AZ481" s="41">
        <f>(Table14[[#This Row],[Option 1: Total electricity consumption in kwh per piece]]+AV481)*AW481</f>
        <v>0</v>
      </c>
      <c r="BA481" s="42"/>
      <c r="BB481" s="40"/>
      <c r="BC481" s="40"/>
      <c r="BD481" s="23"/>
      <c r="BE481" s="47">
        <f t="shared" si="16"/>
        <v>0</v>
      </c>
      <c r="BF481" s="20" t="e">
        <f t="shared" si="17"/>
        <v>#DIV/0!</v>
      </c>
    </row>
    <row r="482" spans="1:58" x14ac:dyDescent="0.35">
      <c r="A482" s="19"/>
      <c r="B482" s="19"/>
      <c r="C482" s="19"/>
      <c r="D48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2" s="20">
        <f>Table14[[#This Row],[Net Weight of 1 piece in kg]]+Table14[[#This Row],[Waste in kg per piece (please see waste % per material 1-4)]]</f>
        <v>0</v>
      </c>
      <c r="F482" s="21"/>
      <c r="G482" s="21"/>
      <c r="H482" s="21"/>
      <c r="I482" s="22"/>
      <c r="J482" s="19"/>
      <c r="K482" s="19"/>
      <c r="L482" s="20">
        <f>Table14[[#This Row],[Net Weight of 1 piece in kg]]*Table14[[#This Row],[Material 1 share of total (combined total of all materials shall equal 100%)]]</f>
        <v>0</v>
      </c>
      <c r="M482" s="81"/>
      <c r="N482" s="20">
        <f>(Table14[[#This Row],[Weight Material 1 in kg]]+(Table14[[#This Row],[Weight Material 1 in kg]]*Table14[[#This Row],[How much of material 1 is wasted in production? State in % of Material 1]]))*Table14[[#This Row],[Emission Factor Material 1 in kg CO2-eq/kg]]</f>
        <v>0</v>
      </c>
      <c r="O482" s="21"/>
      <c r="P482" s="21"/>
      <c r="Q482" s="21"/>
      <c r="R482" s="22"/>
      <c r="S482" s="19"/>
      <c r="T482" s="19"/>
      <c r="U482" s="20">
        <f>Table14[[#This Row],[Net Weight of 1 piece in kg]]*O482</f>
        <v>0</v>
      </c>
      <c r="V482" s="81"/>
      <c r="W482" s="20">
        <f>(Table14[[#This Row],[Weight of Material 2 in kg]]*Table14[[#This Row],[How much of material 2 is wasted in production? State in % of Material 2]]+Table14[[#This Row],[Weight of Material 2 in kg]])*Table14[[#This Row],[Emission Factor Material 2 kg CO2-eq/kg]]</f>
        <v>0</v>
      </c>
      <c r="X482" s="23"/>
      <c r="Y482" s="23"/>
      <c r="Z482" s="23"/>
      <c r="AA482" s="22"/>
      <c r="AB482" s="19"/>
      <c r="AC482" s="19"/>
      <c r="AD482" s="20">
        <f>Table14[[#This Row],[Net Weight of 1 piece in kg]]*X482</f>
        <v>0</v>
      </c>
      <c r="AE482" s="81"/>
      <c r="AF482" s="20">
        <f>(Table14[[#This Row],[Weight of Material 3 in kg]]*Table14[[#This Row],[How much of material 3 is wasted in production? State in % of Material 3]]+Table14[[#This Row],[Weight of Material 3 in kg]])*Table14[[#This Row],[Emission Factor Material 3 in kg CO2-eq/kg]]</f>
        <v>0</v>
      </c>
      <c r="AG482" s="23"/>
      <c r="AH482" s="23"/>
      <c r="AI482" s="23"/>
      <c r="AJ482" s="22"/>
      <c r="AK482" s="19"/>
      <c r="AL482" s="19"/>
      <c r="AM482" s="20">
        <f>Table14[[#This Row],[Net Weight of 1 piece in kg]]*Table14[[#This Row],[Material 4 share of total (combined total of all materials shall equal 100%)]]</f>
        <v>0</v>
      </c>
      <c r="AN482" s="81"/>
      <c r="AO482" s="20">
        <f>(Table14[[#This Row],[Weight of Material 4 in kg]]*Table14[[#This Row],[How much of material 4 is wasted in production? State in % of Material 4]]+Table14[[#This Row],[Weight of Material 4 in kg]])*Table14[[#This Row],[Emission Factor Secondary Material 4 in kg CO2-eq/kg]]</f>
        <v>0</v>
      </c>
      <c r="AP482" s="20">
        <f>Table14[[#This Row],[Emissios Material 1 in kg CO2-eq/pc]]+Table14[[#This Row],[emissions Material 2 in kg CO2-eq/pc]]+Table14[[#This Row],[Emisison of Material 3 in kg CO2-eq/pc]]+Table14[[#This Row],[Emissions of Material 4 in kg CO2-eq/pc]]</f>
        <v>0</v>
      </c>
      <c r="AQ482" s="19"/>
      <c r="AR482" s="19"/>
      <c r="AS482" s="24">
        <f>Table14[[#This Row],[Option 1 Processing: electricity consumption per piece in kwh]]+Table14[[#This Row],[Option 1 Processing: additional prodcution process electricity consumption per piece in kwh]]</f>
        <v>0</v>
      </c>
      <c r="AT482" s="40"/>
      <c r="AU482" s="19"/>
      <c r="AV482" s="41">
        <f>IF(Table14[[#This Row],[Option 2 Processing: Hourly eletricity consumption of process]]="",0,Table14[[#This Row],[Option 2 Processing: Hourly eletricity consumption of process]]/Table14[[#This Row],[Option 2: Pieces per hour]])</f>
        <v>0</v>
      </c>
      <c r="AW482" s="19"/>
      <c r="AX482" s="63"/>
      <c r="AY482" s="19"/>
      <c r="AZ482" s="41">
        <f>(Table14[[#This Row],[Option 1: Total electricity consumption in kwh per piece]]+AV482)*AW482</f>
        <v>0</v>
      </c>
      <c r="BA482" s="42"/>
      <c r="BB482" s="40"/>
      <c r="BC482" s="40"/>
      <c r="BD482" s="23"/>
      <c r="BE482" s="47">
        <f t="shared" si="16"/>
        <v>0</v>
      </c>
      <c r="BF482" s="20" t="e">
        <f t="shared" si="17"/>
        <v>#DIV/0!</v>
      </c>
    </row>
    <row r="483" spans="1:58" x14ac:dyDescent="0.35">
      <c r="A483" s="19"/>
      <c r="B483" s="19"/>
      <c r="C483" s="19"/>
      <c r="D48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3" s="20">
        <f>Table14[[#This Row],[Net Weight of 1 piece in kg]]+Table14[[#This Row],[Waste in kg per piece (please see waste % per material 1-4)]]</f>
        <v>0</v>
      </c>
      <c r="F483" s="21"/>
      <c r="G483" s="21"/>
      <c r="H483" s="21"/>
      <c r="I483" s="22"/>
      <c r="J483" s="19"/>
      <c r="K483" s="19"/>
      <c r="L483" s="20">
        <f>Table14[[#This Row],[Net Weight of 1 piece in kg]]*Table14[[#This Row],[Material 1 share of total (combined total of all materials shall equal 100%)]]</f>
        <v>0</v>
      </c>
      <c r="M483" s="81"/>
      <c r="N483" s="20">
        <f>(Table14[[#This Row],[Weight Material 1 in kg]]+(Table14[[#This Row],[Weight Material 1 in kg]]*Table14[[#This Row],[How much of material 1 is wasted in production? State in % of Material 1]]))*Table14[[#This Row],[Emission Factor Material 1 in kg CO2-eq/kg]]</f>
        <v>0</v>
      </c>
      <c r="O483" s="21"/>
      <c r="P483" s="21"/>
      <c r="Q483" s="21"/>
      <c r="R483" s="22"/>
      <c r="S483" s="19"/>
      <c r="T483" s="19"/>
      <c r="U483" s="20">
        <f>Table14[[#This Row],[Net Weight of 1 piece in kg]]*O483</f>
        <v>0</v>
      </c>
      <c r="V483" s="81"/>
      <c r="W483" s="20">
        <f>(Table14[[#This Row],[Weight of Material 2 in kg]]*Table14[[#This Row],[How much of material 2 is wasted in production? State in % of Material 2]]+Table14[[#This Row],[Weight of Material 2 in kg]])*Table14[[#This Row],[Emission Factor Material 2 kg CO2-eq/kg]]</f>
        <v>0</v>
      </c>
      <c r="X483" s="23"/>
      <c r="Y483" s="23"/>
      <c r="Z483" s="23"/>
      <c r="AA483" s="22"/>
      <c r="AB483" s="19"/>
      <c r="AC483" s="19"/>
      <c r="AD483" s="20">
        <f>Table14[[#This Row],[Net Weight of 1 piece in kg]]*X483</f>
        <v>0</v>
      </c>
      <c r="AE483" s="81"/>
      <c r="AF483" s="20">
        <f>(Table14[[#This Row],[Weight of Material 3 in kg]]*Table14[[#This Row],[How much of material 3 is wasted in production? State in % of Material 3]]+Table14[[#This Row],[Weight of Material 3 in kg]])*Table14[[#This Row],[Emission Factor Material 3 in kg CO2-eq/kg]]</f>
        <v>0</v>
      </c>
      <c r="AG483" s="23"/>
      <c r="AH483" s="23"/>
      <c r="AI483" s="23"/>
      <c r="AJ483" s="22"/>
      <c r="AK483" s="19"/>
      <c r="AL483" s="19"/>
      <c r="AM483" s="20">
        <f>Table14[[#This Row],[Net Weight of 1 piece in kg]]*Table14[[#This Row],[Material 4 share of total (combined total of all materials shall equal 100%)]]</f>
        <v>0</v>
      </c>
      <c r="AN483" s="81"/>
      <c r="AO483" s="20">
        <f>(Table14[[#This Row],[Weight of Material 4 in kg]]*Table14[[#This Row],[How much of material 4 is wasted in production? State in % of Material 4]]+Table14[[#This Row],[Weight of Material 4 in kg]])*Table14[[#This Row],[Emission Factor Secondary Material 4 in kg CO2-eq/kg]]</f>
        <v>0</v>
      </c>
      <c r="AP483" s="20">
        <f>Table14[[#This Row],[Emissios Material 1 in kg CO2-eq/pc]]+Table14[[#This Row],[emissions Material 2 in kg CO2-eq/pc]]+Table14[[#This Row],[Emisison of Material 3 in kg CO2-eq/pc]]+Table14[[#This Row],[Emissions of Material 4 in kg CO2-eq/pc]]</f>
        <v>0</v>
      </c>
      <c r="AQ483" s="19"/>
      <c r="AR483" s="19"/>
      <c r="AS483" s="24">
        <f>Table14[[#This Row],[Option 1 Processing: electricity consumption per piece in kwh]]+Table14[[#This Row],[Option 1 Processing: additional prodcution process electricity consumption per piece in kwh]]</f>
        <v>0</v>
      </c>
      <c r="AT483" s="40"/>
      <c r="AU483" s="19"/>
      <c r="AV483" s="41">
        <f>IF(Table14[[#This Row],[Option 2 Processing: Hourly eletricity consumption of process]]="",0,Table14[[#This Row],[Option 2 Processing: Hourly eletricity consumption of process]]/Table14[[#This Row],[Option 2: Pieces per hour]])</f>
        <v>0</v>
      </c>
      <c r="AW483" s="19"/>
      <c r="AX483" s="63"/>
      <c r="AY483" s="19"/>
      <c r="AZ483" s="41">
        <f>(Table14[[#This Row],[Option 1: Total electricity consumption in kwh per piece]]+AV483)*AW483</f>
        <v>0</v>
      </c>
      <c r="BA483" s="42"/>
      <c r="BB483" s="40"/>
      <c r="BC483" s="40"/>
      <c r="BD483" s="23"/>
      <c r="BE483" s="47">
        <f t="shared" si="16"/>
        <v>0</v>
      </c>
      <c r="BF483" s="20" t="e">
        <f t="shared" si="17"/>
        <v>#DIV/0!</v>
      </c>
    </row>
    <row r="484" spans="1:58" x14ac:dyDescent="0.35">
      <c r="A484" s="19"/>
      <c r="B484" s="19"/>
      <c r="C484" s="19"/>
      <c r="D48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4" s="20">
        <f>Table14[[#This Row],[Net Weight of 1 piece in kg]]+Table14[[#This Row],[Waste in kg per piece (please see waste % per material 1-4)]]</f>
        <v>0</v>
      </c>
      <c r="F484" s="21"/>
      <c r="G484" s="21"/>
      <c r="H484" s="21"/>
      <c r="I484" s="22"/>
      <c r="J484" s="19"/>
      <c r="K484" s="19"/>
      <c r="L484" s="20">
        <f>Table14[[#This Row],[Net Weight of 1 piece in kg]]*Table14[[#This Row],[Material 1 share of total (combined total of all materials shall equal 100%)]]</f>
        <v>0</v>
      </c>
      <c r="M484" s="81"/>
      <c r="N484" s="20">
        <f>(Table14[[#This Row],[Weight Material 1 in kg]]+(Table14[[#This Row],[Weight Material 1 in kg]]*Table14[[#This Row],[How much of material 1 is wasted in production? State in % of Material 1]]))*Table14[[#This Row],[Emission Factor Material 1 in kg CO2-eq/kg]]</f>
        <v>0</v>
      </c>
      <c r="O484" s="21"/>
      <c r="P484" s="21"/>
      <c r="Q484" s="21"/>
      <c r="R484" s="22"/>
      <c r="S484" s="19"/>
      <c r="T484" s="19"/>
      <c r="U484" s="20">
        <f>Table14[[#This Row],[Net Weight of 1 piece in kg]]*O484</f>
        <v>0</v>
      </c>
      <c r="V484" s="81"/>
      <c r="W484" s="20">
        <f>(Table14[[#This Row],[Weight of Material 2 in kg]]*Table14[[#This Row],[How much of material 2 is wasted in production? State in % of Material 2]]+Table14[[#This Row],[Weight of Material 2 in kg]])*Table14[[#This Row],[Emission Factor Material 2 kg CO2-eq/kg]]</f>
        <v>0</v>
      </c>
      <c r="X484" s="23"/>
      <c r="Y484" s="23"/>
      <c r="Z484" s="23"/>
      <c r="AA484" s="22"/>
      <c r="AB484" s="19"/>
      <c r="AC484" s="19"/>
      <c r="AD484" s="20">
        <f>Table14[[#This Row],[Net Weight of 1 piece in kg]]*X484</f>
        <v>0</v>
      </c>
      <c r="AE484" s="81"/>
      <c r="AF484" s="20">
        <f>(Table14[[#This Row],[Weight of Material 3 in kg]]*Table14[[#This Row],[How much of material 3 is wasted in production? State in % of Material 3]]+Table14[[#This Row],[Weight of Material 3 in kg]])*Table14[[#This Row],[Emission Factor Material 3 in kg CO2-eq/kg]]</f>
        <v>0</v>
      </c>
      <c r="AG484" s="23"/>
      <c r="AH484" s="23"/>
      <c r="AI484" s="23"/>
      <c r="AJ484" s="22"/>
      <c r="AK484" s="19"/>
      <c r="AL484" s="19"/>
      <c r="AM484" s="20">
        <f>Table14[[#This Row],[Net Weight of 1 piece in kg]]*Table14[[#This Row],[Material 4 share of total (combined total of all materials shall equal 100%)]]</f>
        <v>0</v>
      </c>
      <c r="AN484" s="81"/>
      <c r="AO484" s="20">
        <f>(Table14[[#This Row],[Weight of Material 4 in kg]]*Table14[[#This Row],[How much of material 4 is wasted in production? State in % of Material 4]]+Table14[[#This Row],[Weight of Material 4 in kg]])*Table14[[#This Row],[Emission Factor Secondary Material 4 in kg CO2-eq/kg]]</f>
        <v>0</v>
      </c>
      <c r="AP484" s="20">
        <f>Table14[[#This Row],[Emissios Material 1 in kg CO2-eq/pc]]+Table14[[#This Row],[emissions Material 2 in kg CO2-eq/pc]]+Table14[[#This Row],[Emisison of Material 3 in kg CO2-eq/pc]]+Table14[[#This Row],[Emissions of Material 4 in kg CO2-eq/pc]]</f>
        <v>0</v>
      </c>
      <c r="AQ484" s="19"/>
      <c r="AR484" s="19"/>
      <c r="AS484" s="24">
        <f>Table14[[#This Row],[Option 1 Processing: electricity consumption per piece in kwh]]+Table14[[#This Row],[Option 1 Processing: additional prodcution process electricity consumption per piece in kwh]]</f>
        <v>0</v>
      </c>
      <c r="AT484" s="40"/>
      <c r="AU484" s="19"/>
      <c r="AV484" s="41">
        <f>IF(Table14[[#This Row],[Option 2 Processing: Hourly eletricity consumption of process]]="",0,Table14[[#This Row],[Option 2 Processing: Hourly eletricity consumption of process]]/Table14[[#This Row],[Option 2: Pieces per hour]])</f>
        <v>0</v>
      </c>
      <c r="AW484" s="19"/>
      <c r="AX484" s="63"/>
      <c r="AY484" s="19"/>
      <c r="AZ484" s="41">
        <f>(Table14[[#This Row],[Option 1: Total electricity consumption in kwh per piece]]+AV484)*AW484</f>
        <v>0</v>
      </c>
      <c r="BA484" s="42"/>
      <c r="BB484" s="40"/>
      <c r="BC484" s="40"/>
      <c r="BD484" s="23"/>
      <c r="BE484" s="47">
        <f t="shared" si="16"/>
        <v>0</v>
      </c>
      <c r="BF484" s="20" t="e">
        <f t="shared" si="17"/>
        <v>#DIV/0!</v>
      </c>
    </row>
    <row r="485" spans="1:58" x14ac:dyDescent="0.35">
      <c r="A485" s="19"/>
      <c r="B485" s="19"/>
      <c r="C485" s="19"/>
      <c r="D48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5" s="20">
        <f>Table14[[#This Row],[Net Weight of 1 piece in kg]]+Table14[[#This Row],[Waste in kg per piece (please see waste % per material 1-4)]]</f>
        <v>0</v>
      </c>
      <c r="F485" s="21"/>
      <c r="G485" s="21"/>
      <c r="H485" s="21"/>
      <c r="I485" s="22"/>
      <c r="J485" s="19"/>
      <c r="K485" s="19"/>
      <c r="L485" s="20">
        <f>Table14[[#This Row],[Net Weight of 1 piece in kg]]*Table14[[#This Row],[Material 1 share of total (combined total of all materials shall equal 100%)]]</f>
        <v>0</v>
      </c>
      <c r="M485" s="81"/>
      <c r="N485" s="20">
        <f>(Table14[[#This Row],[Weight Material 1 in kg]]+(Table14[[#This Row],[Weight Material 1 in kg]]*Table14[[#This Row],[How much of material 1 is wasted in production? State in % of Material 1]]))*Table14[[#This Row],[Emission Factor Material 1 in kg CO2-eq/kg]]</f>
        <v>0</v>
      </c>
      <c r="O485" s="21"/>
      <c r="P485" s="21"/>
      <c r="Q485" s="21"/>
      <c r="R485" s="22"/>
      <c r="S485" s="19"/>
      <c r="T485" s="19"/>
      <c r="U485" s="20">
        <f>Table14[[#This Row],[Net Weight of 1 piece in kg]]*O485</f>
        <v>0</v>
      </c>
      <c r="V485" s="81"/>
      <c r="W485" s="20">
        <f>(Table14[[#This Row],[Weight of Material 2 in kg]]*Table14[[#This Row],[How much of material 2 is wasted in production? State in % of Material 2]]+Table14[[#This Row],[Weight of Material 2 in kg]])*Table14[[#This Row],[Emission Factor Material 2 kg CO2-eq/kg]]</f>
        <v>0</v>
      </c>
      <c r="X485" s="23"/>
      <c r="Y485" s="23"/>
      <c r="Z485" s="23"/>
      <c r="AA485" s="22"/>
      <c r="AB485" s="19"/>
      <c r="AC485" s="19"/>
      <c r="AD485" s="20">
        <f>Table14[[#This Row],[Net Weight of 1 piece in kg]]*X485</f>
        <v>0</v>
      </c>
      <c r="AE485" s="81"/>
      <c r="AF485" s="20">
        <f>(Table14[[#This Row],[Weight of Material 3 in kg]]*Table14[[#This Row],[How much of material 3 is wasted in production? State in % of Material 3]]+Table14[[#This Row],[Weight of Material 3 in kg]])*Table14[[#This Row],[Emission Factor Material 3 in kg CO2-eq/kg]]</f>
        <v>0</v>
      </c>
      <c r="AG485" s="23"/>
      <c r="AH485" s="23"/>
      <c r="AI485" s="23"/>
      <c r="AJ485" s="22"/>
      <c r="AK485" s="19"/>
      <c r="AL485" s="19"/>
      <c r="AM485" s="20">
        <f>Table14[[#This Row],[Net Weight of 1 piece in kg]]*Table14[[#This Row],[Material 4 share of total (combined total of all materials shall equal 100%)]]</f>
        <v>0</v>
      </c>
      <c r="AN485" s="81"/>
      <c r="AO485" s="20">
        <f>(Table14[[#This Row],[Weight of Material 4 in kg]]*Table14[[#This Row],[How much of material 4 is wasted in production? State in % of Material 4]]+Table14[[#This Row],[Weight of Material 4 in kg]])*Table14[[#This Row],[Emission Factor Secondary Material 4 in kg CO2-eq/kg]]</f>
        <v>0</v>
      </c>
      <c r="AP485" s="20">
        <f>Table14[[#This Row],[Emissios Material 1 in kg CO2-eq/pc]]+Table14[[#This Row],[emissions Material 2 in kg CO2-eq/pc]]+Table14[[#This Row],[Emisison of Material 3 in kg CO2-eq/pc]]+Table14[[#This Row],[Emissions of Material 4 in kg CO2-eq/pc]]</f>
        <v>0</v>
      </c>
      <c r="AQ485" s="19"/>
      <c r="AR485" s="19"/>
      <c r="AS485" s="24">
        <f>Table14[[#This Row],[Option 1 Processing: electricity consumption per piece in kwh]]+Table14[[#This Row],[Option 1 Processing: additional prodcution process electricity consumption per piece in kwh]]</f>
        <v>0</v>
      </c>
      <c r="AT485" s="40"/>
      <c r="AU485" s="19"/>
      <c r="AV485" s="41">
        <f>IF(Table14[[#This Row],[Option 2 Processing: Hourly eletricity consumption of process]]="",0,Table14[[#This Row],[Option 2 Processing: Hourly eletricity consumption of process]]/Table14[[#This Row],[Option 2: Pieces per hour]])</f>
        <v>0</v>
      </c>
      <c r="AW485" s="19"/>
      <c r="AX485" s="63"/>
      <c r="AY485" s="19"/>
      <c r="AZ485" s="41">
        <f>(Table14[[#This Row],[Option 1: Total electricity consumption in kwh per piece]]+AV485)*AW485</f>
        <v>0</v>
      </c>
      <c r="BA485" s="42"/>
      <c r="BB485" s="40"/>
      <c r="BC485" s="40"/>
      <c r="BD485" s="23"/>
      <c r="BE485" s="47">
        <f t="shared" si="16"/>
        <v>0</v>
      </c>
      <c r="BF485" s="20" t="e">
        <f t="shared" si="17"/>
        <v>#DIV/0!</v>
      </c>
    </row>
    <row r="486" spans="1:58" x14ac:dyDescent="0.35">
      <c r="A486" s="19"/>
      <c r="B486" s="19"/>
      <c r="C486" s="19"/>
      <c r="D48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6" s="20">
        <f>Table14[[#This Row],[Net Weight of 1 piece in kg]]+Table14[[#This Row],[Waste in kg per piece (please see waste % per material 1-4)]]</f>
        <v>0</v>
      </c>
      <c r="F486" s="21"/>
      <c r="G486" s="21"/>
      <c r="H486" s="21"/>
      <c r="I486" s="22"/>
      <c r="J486" s="19"/>
      <c r="K486" s="19"/>
      <c r="L486" s="20">
        <f>Table14[[#This Row],[Net Weight of 1 piece in kg]]*Table14[[#This Row],[Material 1 share of total (combined total of all materials shall equal 100%)]]</f>
        <v>0</v>
      </c>
      <c r="M486" s="81"/>
      <c r="N486" s="20">
        <f>(Table14[[#This Row],[Weight Material 1 in kg]]+(Table14[[#This Row],[Weight Material 1 in kg]]*Table14[[#This Row],[How much of material 1 is wasted in production? State in % of Material 1]]))*Table14[[#This Row],[Emission Factor Material 1 in kg CO2-eq/kg]]</f>
        <v>0</v>
      </c>
      <c r="O486" s="21"/>
      <c r="P486" s="21"/>
      <c r="Q486" s="21"/>
      <c r="R486" s="22"/>
      <c r="S486" s="19"/>
      <c r="T486" s="19"/>
      <c r="U486" s="20">
        <f>Table14[[#This Row],[Net Weight of 1 piece in kg]]*O486</f>
        <v>0</v>
      </c>
      <c r="V486" s="81"/>
      <c r="W486" s="20">
        <f>(Table14[[#This Row],[Weight of Material 2 in kg]]*Table14[[#This Row],[How much of material 2 is wasted in production? State in % of Material 2]]+Table14[[#This Row],[Weight of Material 2 in kg]])*Table14[[#This Row],[Emission Factor Material 2 kg CO2-eq/kg]]</f>
        <v>0</v>
      </c>
      <c r="X486" s="23"/>
      <c r="Y486" s="23"/>
      <c r="Z486" s="23"/>
      <c r="AA486" s="22"/>
      <c r="AB486" s="19"/>
      <c r="AC486" s="19"/>
      <c r="AD486" s="20">
        <f>Table14[[#This Row],[Net Weight of 1 piece in kg]]*X486</f>
        <v>0</v>
      </c>
      <c r="AE486" s="81"/>
      <c r="AF486" s="20">
        <f>(Table14[[#This Row],[Weight of Material 3 in kg]]*Table14[[#This Row],[How much of material 3 is wasted in production? State in % of Material 3]]+Table14[[#This Row],[Weight of Material 3 in kg]])*Table14[[#This Row],[Emission Factor Material 3 in kg CO2-eq/kg]]</f>
        <v>0</v>
      </c>
      <c r="AG486" s="23"/>
      <c r="AH486" s="23"/>
      <c r="AI486" s="23"/>
      <c r="AJ486" s="22"/>
      <c r="AK486" s="19"/>
      <c r="AL486" s="19"/>
      <c r="AM486" s="20">
        <f>Table14[[#This Row],[Net Weight of 1 piece in kg]]*Table14[[#This Row],[Material 4 share of total (combined total of all materials shall equal 100%)]]</f>
        <v>0</v>
      </c>
      <c r="AN486" s="81"/>
      <c r="AO486" s="20">
        <f>(Table14[[#This Row],[Weight of Material 4 in kg]]*Table14[[#This Row],[How much of material 4 is wasted in production? State in % of Material 4]]+Table14[[#This Row],[Weight of Material 4 in kg]])*Table14[[#This Row],[Emission Factor Secondary Material 4 in kg CO2-eq/kg]]</f>
        <v>0</v>
      </c>
      <c r="AP486" s="20">
        <f>Table14[[#This Row],[Emissios Material 1 in kg CO2-eq/pc]]+Table14[[#This Row],[emissions Material 2 in kg CO2-eq/pc]]+Table14[[#This Row],[Emisison of Material 3 in kg CO2-eq/pc]]+Table14[[#This Row],[Emissions of Material 4 in kg CO2-eq/pc]]</f>
        <v>0</v>
      </c>
      <c r="AQ486" s="19"/>
      <c r="AR486" s="19"/>
      <c r="AS486" s="24">
        <f>Table14[[#This Row],[Option 1 Processing: electricity consumption per piece in kwh]]+Table14[[#This Row],[Option 1 Processing: additional prodcution process electricity consumption per piece in kwh]]</f>
        <v>0</v>
      </c>
      <c r="AT486" s="40"/>
      <c r="AU486" s="19"/>
      <c r="AV486" s="41">
        <f>IF(Table14[[#This Row],[Option 2 Processing: Hourly eletricity consumption of process]]="",0,Table14[[#This Row],[Option 2 Processing: Hourly eletricity consumption of process]]/Table14[[#This Row],[Option 2: Pieces per hour]])</f>
        <v>0</v>
      </c>
      <c r="AW486" s="19"/>
      <c r="AX486" s="63"/>
      <c r="AY486" s="19"/>
      <c r="AZ486" s="41">
        <f>(Table14[[#This Row],[Option 1: Total electricity consumption in kwh per piece]]+AV486)*AW486</f>
        <v>0</v>
      </c>
      <c r="BA486" s="42"/>
      <c r="BB486" s="40"/>
      <c r="BC486" s="40"/>
      <c r="BD486" s="23"/>
      <c r="BE486" s="47">
        <f t="shared" si="16"/>
        <v>0</v>
      </c>
      <c r="BF486" s="20" t="e">
        <f t="shared" si="17"/>
        <v>#DIV/0!</v>
      </c>
    </row>
    <row r="487" spans="1:58" x14ac:dyDescent="0.35">
      <c r="A487" s="19"/>
      <c r="B487" s="19"/>
      <c r="C487" s="19"/>
      <c r="D48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7" s="20">
        <f>Table14[[#This Row],[Net Weight of 1 piece in kg]]+Table14[[#This Row],[Waste in kg per piece (please see waste % per material 1-4)]]</f>
        <v>0</v>
      </c>
      <c r="F487" s="21"/>
      <c r="G487" s="21"/>
      <c r="H487" s="21"/>
      <c r="I487" s="22"/>
      <c r="J487" s="19"/>
      <c r="K487" s="19"/>
      <c r="L487" s="20">
        <f>Table14[[#This Row],[Net Weight of 1 piece in kg]]*Table14[[#This Row],[Material 1 share of total (combined total of all materials shall equal 100%)]]</f>
        <v>0</v>
      </c>
      <c r="M487" s="81"/>
      <c r="N487" s="20">
        <f>(Table14[[#This Row],[Weight Material 1 in kg]]+(Table14[[#This Row],[Weight Material 1 in kg]]*Table14[[#This Row],[How much of material 1 is wasted in production? State in % of Material 1]]))*Table14[[#This Row],[Emission Factor Material 1 in kg CO2-eq/kg]]</f>
        <v>0</v>
      </c>
      <c r="O487" s="21"/>
      <c r="P487" s="21"/>
      <c r="Q487" s="21"/>
      <c r="R487" s="22"/>
      <c r="S487" s="19"/>
      <c r="T487" s="19"/>
      <c r="U487" s="20">
        <f>Table14[[#This Row],[Net Weight of 1 piece in kg]]*O487</f>
        <v>0</v>
      </c>
      <c r="V487" s="81"/>
      <c r="W487" s="20">
        <f>(Table14[[#This Row],[Weight of Material 2 in kg]]*Table14[[#This Row],[How much of material 2 is wasted in production? State in % of Material 2]]+Table14[[#This Row],[Weight of Material 2 in kg]])*Table14[[#This Row],[Emission Factor Material 2 kg CO2-eq/kg]]</f>
        <v>0</v>
      </c>
      <c r="X487" s="23"/>
      <c r="Y487" s="23"/>
      <c r="Z487" s="23"/>
      <c r="AA487" s="22"/>
      <c r="AB487" s="19"/>
      <c r="AC487" s="19"/>
      <c r="AD487" s="20">
        <f>Table14[[#This Row],[Net Weight of 1 piece in kg]]*X487</f>
        <v>0</v>
      </c>
      <c r="AE487" s="81"/>
      <c r="AF487" s="20">
        <f>(Table14[[#This Row],[Weight of Material 3 in kg]]*Table14[[#This Row],[How much of material 3 is wasted in production? State in % of Material 3]]+Table14[[#This Row],[Weight of Material 3 in kg]])*Table14[[#This Row],[Emission Factor Material 3 in kg CO2-eq/kg]]</f>
        <v>0</v>
      </c>
      <c r="AG487" s="23"/>
      <c r="AH487" s="23"/>
      <c r="AI487" s="23"/>
      <c r="AJ487" s="22"/>
      <c r="AK487" s="19"/>
      <c r="AL487" s="19"/>
      <c r="AM487" s="20">
        <f>Table14[[#This Row],[Net Weight of 1 piece in kg]]*Table14[[#This Row],[Material 4 share of total (combined total of all materials shall equal 100%)]]</f>
        <v>0</v>
      </c>
      <c r="AN487" s="81"/>
      <c r="AO487" s="20">
        <f>(Table14[[#This Row],[Weight of Material 4 in kg]]*Table14[[#This Row],[How much of material 4 is wasted in production? State in % of Material 4]]+Table14[[#This Row],[Weight of Material 4 in kg]])*Table14[[#This Row],[Emission Factor Secondary Material 4 in kg CO2-eq/kg]]</f>
        <v>0</v>
      </c>
      <c r="AP487" s="20">
        <f>Table14[[#This Row],[Emissios Material 1 in kg CO2-eq/pc]]+Table14[[#This Row],[emissions Material 2 in kg CO2-eq/pc]]+Table14[[#This Row],[Emisison of Material 3 in kg CO2-eq/pc]]+Table14[[#This Row],[Emissions of Material 4 in kg CO2-eq/pc]]</f>
        <v>0</v>
      </c>
      <c r="AQ487" s="19"/>
      <c r="AR487" s="19"/>
      <c r="AS487" s="24">
        <f>Table14[[#This Row],[Option 1 Processing: electricity consumption per piece in kwh]]+Table14[[#This Row],[Option 1 Processing: additional prodcution process electricity consumption per piece in kwh]]</f>
        <v>0</v>
      </c>
      <c r="AT487" s="40"/>
      <c r="AU487" s="19"/>
      <c r="AV487" s="41">
        <f>IF(Table14[[#This Row],[Option 2 Processing: Hourly eletricity consumption of process]]="",0,Table14[[#This Row],[Option 2 Processing: Hourly eletricity consumption of process]]/Table14[[#This Row],[Option 2: Pieces per hour]])</f>
        <v>0</v>
      </c>
      <c r="AW487" s="19"/>
      <c r="AX487" s="63"/>
      <c r="AY487" s="19"/>
      <c r="AZ487" s="41">
        <f>(Table14[[#This Row],[Option 1: Total electricity consumption in kwh per piece]]+AV487)*AW487</f>
        <v>0</v>
      </c>
      <c r="BA487" s="42"/>
      <c r="BB487" s="40"/>
      <c r="BC487" s="40"/>
      <c r="BD487" s="23"/>
      <c r="BE487" s="47">
        <f t="shared" si="16"/>
        <v>0</v>
      </c>
      <c r="BF487" s="20" t="e">
        <f t="shared" si="17"/>
        <v>#DIV/0!</v>
      </c>
    </row>
    <row r="488" spans="1:58" x14ac:dyDescent="0.35">
      <c r="A488" s="19"/>
      <c r="B488" s="19"/>
      <c r="C488" s="19"/>
      <c r="D48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8" s="20">
        <f>Table14[[#This Row],[Net Weight of 1 piece in kg]]+Table14[[#This Row],[Waste in kg per piece (please see waste % per material 1-4)]]</f>
        <v>0</v>
      </c>
      <c r="F488" s="21"/>
      <c r="G488" s="21"/>
      <c r="H488" s="21"/>
      <c r="I488" s="22"/>
      <c r="J488" s="19"/>
      <c r="K488" s="19"/>
      <c r="L488" s="20">
        <f>Table14[[#This Row],[Net Weight of 1 piece in kg]]*Table14[[#This Row],[Material 1 share of total (combined total of all materials shall equal 100%)]]</f>
        <v>0</v>
      </c>
      <c r="M488" s="81"/>
      <c r="N488" s="20">
        <f>(Table14[[#This Row],[Weight Material 1 in kg]]+(Table14[[#This Row],[Weight Material 1 in kg]]*Table14[[#This Row],[How much of material 1 is wasted in production? State in % of Material 1]]))*Table14[[#This Row],[Emission Factor Material 1 in kg CO2-eq/kg]]</f>
        <v>0</v>
      </c>
      <c r="O488" s="21"/>
      <c r="P488" s="21"/>
      <c r="Q488" s="21"/>
      <c r="R488" s="22"/>
      <c r="S488" s="19"/>
      <c r="T488" s="19"/>
      <c r="U488" s="20">
        <f>Table14[[#This Row],[Net Weight of 1 piece in kg]]*O488</f>
        <v>0</v>
      </c>
      <c r="V488" s="81"/>
      <c r="W488" s="20">
        <f>(Table14[[#This Row],[Weight of Material 2 in kg]]*Table14[[#This Row],[How much of material 2 is wasted in production? State in % of Material 2]]+Table14[[#This Row],[Weight of Material 2 in kg]])*Table14[[#This Row],[Emission Factor Material 2 kg CO2-eq/kg]]</f>
        <v>0</v>
      </c>
      <c r="X488" s="23"/>
      <c r="Y488" s="23"/>
      <c r="Z488" s="23"/>
      <c r="AA488" s="22"/>
      <c r="AB488" s="19"/>
      <c r="AC488" s="19"/>
      <c r="AD488" s="20">
        <f>Table14[[#This Row],[Net Weight of 1 piece in kg]]*X488</f>
        <v>0</v>
      </c>
      <c r="AE488" s="81"/>
      <c r="AF488" s="20">
        <f>(Table14[[#This Row],[Weight of Material 3 in kg]]*Table14[[#This Row],[How much of material 3 is wasted in production? State in % of Material 3]]+Table14[[#This Row],[Weight of Material 3 in kg]])*Table14[[#This Row],[Emission Factor Material 3 in kg CO2-eq/kg]]</f>
        <v>0</v>
      </c>
      <c r="AG488" s="23"/>
      <c r="AH488" s="23"/>
      <c r="AI488" s="23"/>
      <c r="AJ488" s="22"/>
      <c r="AK488" s="19"/>
      <c r="AL488" s="19"/>
      <c r="AM488" s="20">
        <f>Table14[[#This Row],[Net Weight of 1 piece in kg]]*Table14[[#This Row],[Material 4 share of total (combined total of all materials shall equal 100%)]]</f>
        <v>0</v>
      </c>
      <c r="AN488" s="81"/>
      <c r="AO488" s="20">
        <f>(Table14[[#This Row],[Weight of Material 4 in kg]]*Table14[[#This Row],[How much of material 4 is wasted in production? State in % of Material 4]]+Table14[[#This Row],[Weight of Material 4 in kg]])*Table14[[#This Row],[Emission Factor Secondary Material 4 in kg CO2-eq/kg]]</f>
        <v>0</v>
      </c>
      <c r="AP488" s="20">
        <f>Table14[[#This Row],[Emissios Material 1 in kg CO2-eq/pc]]+Table14[[#This Row],[emissions Material 2 in kg CO2-eq/pc]]+Table14[[#This Row],[Emisison of Material 3 in kg CO2-eq/pc]]+Table14[[#This Row],[Emissions of Material 4 in kg CO2-eq/pc]]</f>
        <v>0</v>
      </c>
      <c r="AQ488" s="19"/>
      <c r="AR488" s="19"/>
      <c r="AS488" s="24">
        <f>Table14[[#This Row],[Option 1 Processing: electricity consumption per piece in kwh]]+Table14[[#This Row],[Option 1 Processing: additional prodcution process electricity consumption per piece in kwh]]</f>
        <v>0</v>
      </c>
      <c r="AT488" s="40"/>
      <c r="AU488" s="19"/>
      <c r="AV488" s="41">
        <f>IF(Table14[[#This Row],[Option 2 Processing: Hourly eletricity consumption of process]]="",0,Table14[[#This Row],[Option 2 Processing: Hourly eletricity consumption of process]]/Table14[[#This Row],[Option 2: Pieces per hour]])</f>
        <v>0</v>
      </c>
      <c r="AW488" s="19"/>
      <c r="AX488" s="63"/>
      <c r="AY488" s="19"/>
      <c r="AZ488" s="41">
        <f>(Table14[[#This Row],[Option 1: Total electricity consumption in kwh per piece]]+AV488)*AW488</f>
        <v>0</v>
      </c>
      <c r="BA488" s="42"/>
      <c r="BB488" s="40"/>
      <c r="BC488" s="40"/>
      <c r="BD488" s="23"/>
      <c r="BE488" s="47">
        <f t="shared" si="16"/>
        <v>0</v>
      </c>
      <c r="BF488" s="20" t="e">
        <f t="shared" si="17"/>
        <v>#DIV/0!</v>
      </c>
    </row>
    <row r="489" spans="1:58" x14ac:dyDescent="0.35">
      <c r="A489" s="19"/>
      <c r="B489" s="19"/>
      <c r="C489" s="19"/>
      <c r="D48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9" s="20">
        <f>Table14[[#This Row],[Net Weight of 1 piece in kg]]+Table14[[#This Row],[Waste in kg per piece (please see waste % per material 1-4)]]</f>
        <v>0</v>
      </c>
      <c r="F489" s="21"/>
      <c r="G489" s="21"/>
      <c r="H489" s="21"/>
      <c r="I489" s="22"/>
      <c r="J489" s="19"/>
      <c r="K489" s="19"/>
      <c r="L489" s="20">
        <f>Table14[[#This Row],[Net Weight of 1 piece in kg]]*Table14[[#This Row],[Material 1 share of total (combined total of all materials shall equal 100%)]]</f>
        <v>0</v>
      </c>
      <c r="M489" s="81"/>
      <c r="N489" s="20">
        <f>(Table14[[#This Row],[Weight Material 1 in kg]]+(Table14[[#This Row],[Weight Material 1 in kg]]*Table14[[#This Row],[How much of material 1 is wasted in production? State in % of Material 1]]))*Table14[[#This Row],[Emission Factor Material 1 in kg CO2-eq/kg]]</f>
        <v>0</v>
      </c>
      <c r="O489" s="21"/>
      <c r="P489" s="21"/>
      <c r="Q489" s="21"/>
      <c r="R489" s="22"/>
      <c r="S489" s="19"/>
      <c r="T489" s="19"/>
      <c r="U489" s="20">
        <f>Table14[[#This Row],[Net Weight of 1 piece in kg]]*O489</f>
        <v>0</v>
      </c>
      <c r="V489" s="81"/>
      <c r="W489" s="20">
        <f>(Table14[[#This Row],[Weight of Material 2 in kg]]*Table14[[#This Row],[How much of material 2 is wasted in production? State in % of Material 2]]+Table14[[#This Row],[Weight of Material 2 in kg]])*Table14[[#This Row],[Emission Factor Material 2 kg CO2-eq/kg]]</f>
        <v>0</v>
      </c>
      <c r="X489" s="23"/>
      <c r="Y489" s="23"/>
      <c r="Z489" s="23"/>
      <c r="AA489" s="22"/>
      <c r="AB489" s="19"/>
      <c r="AC489" s="19"/>
      <c r="AD489" s="20">
        <f>Table14[[#This Row],[Net Weight of 1 piece in kg]]*X489</f>
        <v>0</v>
      </c>
      <c r="AE489" s="81"/>
      <c r="AF489" s="20">
        <f>(Table14[[#This Row],[Weight of Material 3 in kg]]*Table14[[#This Row],[How much of material 3 is wasted in production? State in % of Material 3]]+Table14[[#This Row],[Weight of Material 3 in kg]])*Table14[[#This Row],[Emission Factor Material 3 in kg CO2-eq/kg]]</f>
        <v>0</v>
      </c>
      <c r="AG489" s="23"/>
      <c r="AH489" s="23"/>
      <c r="AI489" s="23"/>
      <c r="AJ489" s="22"/>
      <c r="AK489" s="19"/>
      <c r="AL489" s="19"/>
      <c r="AM489" s="20">
        <f>Table14[[#This Row],[Net Weight of 1 piece in kg]]*Table14[[#This Row],[Material 4 share of total (combined total of all materials shall equal 100%)]]</f>
        <v>0</v>
      </c>
      <c r="AN489" s="81"/>
      <c r="AO489" s="20">
        <f>(Table14[[#This Row],[Weight of Material 4 in kg]]*Table14[[#This Row],[How much of material 4 is wasted in production? State in % of Material 4]]+Table14[[#This Row],[Weight of Material 4 in kg]])*Table14[[#This Row],[Emission Factor Secondary Material 4 in kg CO2-eq/kg]]</f>
        <v>0</v>
      </c>
      <c r="AP489" s="20">
        <f>Table14[[#This Row],[Emissios Material 1 in kg CO2-eq/pc]]+Table14[[#This Row],[emissions Material 2 in kg CO2-eq/pc]]+Table14[[#This Row],[Emisison of Material 3 in kg CO2-eq/pc]]+Table14[[#This Row],[Emissions of Material 4 in kg CO2-eq/pc]]</f>
        <v>0</v>
      </c>
      <c r="AQ489" s="19"/>
      <c r="AR489" s="19"/>
      <c r="AS489" s="24">
        <f>Table14[[#This Row],[Option 1 Processing: electricity consumption per piece in kwh]]+Table14[[#This Row],[Option 1 Processing: additional prodcution process electricity consumption per piece in kwh]]</f>
        <v>0</v>
      </c>
      <c r="AT489" s="40"/>
      <c r="AU489" s="19"/>
      <c r="AV489" s="41">
        <f>IF(Table14[[#This Row],[Option 2 Processing: Hourly eletricity consumption of process]]="",0,Table14[[#This Row],[Option 2 Processing: Hourly eletricity consumption of process]]/Table14[[#This Row],[Option 2: Pieces per hour]])</f>
        <v>0</v>
      </c>
      <c r="AW489" s="19"/>
      <c r="AX489" s="63"/>
      <c r="AY489" s="19"/>
      <c r="AZ489" s="41">
        <f>(Table14[[#This Row],[Option 1: Total electricity consumption in kwh per piece]]+AV489)*AW489</f>
        <v>0</v>
      </c>
      <c r="BA489" s="42"/>
      <c r="BB489" s="40"/>
      <c r="BC489" s="40"/>
      <c r="BD489" s="23"/>
      <c r="BE489" s="47">
        <f t="shared" si="16"/>
        <v>0</v>
      </c>
      <c r="BF489" s="20" t="e">
        <f t="shared" si="17"/>
        <v>#DIV/0!</v>
      </c>
    </row>
    <row r="490" spans="1:58" x14ac:dyDescent="0.35">
      <c r="A490" s="19"/>
      <c r="B490" s="19"/>
      <c r="C490" s="19"/>
      <c r="D49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0" s="20">
        <f>Table14[[#This Row],[Net Weight of 1 piece in kg]]+Table14[[#This Row],[Waste in kg per piece (please see waste % per material 1-4)]]</f>
        <v>0</v>
      </c>
      <c r="F490" s="21"/>
      <c r="G490" s="21"/>
      <c r="H490" s="21"/>
      <c r="I490" s="22"/>
      <c r="J490" s="19"/>
      <c r="K490" s="19"/>
      <c r="L490" s="20">
        <f>Table14[[#This Row],[Net Weight of 1 piece in kg]]*Table14[[#This Row],[Material 1 share of total (combined total of all materials shall equal 100%)]]</f>
        <v>0</v>
      </c>
      <c r="M490" s="81"/>
      <c r="N490" s="20">
        <f>(Table14[[#This Row],[Weight Material 1 in kg]]+(Table14[[#This Row],[Weight Material 1 in kg]]*Table14[[#This Row],[How much of material 1 is wasted in production? State in % of Material 1]]))*Table14[[#This Row],[Emission Factor Material 1 in kg CO2-eq/kg]]</f>
        <v>0</v>
      </c>
      <c r="O490" s="21"/>
      <c r="P490" s="21"/>
      <c r="Q490" s="21"/>
      <c r="R490" s="22"/>
      <c r="S490" s="19"/>
      <c r="T490" s="19"/>
      <c r="U490" s="20">
        <f>Table14[[#This Row],[Net Weight of 1 piece in kg]]*O490</f>
        <v>0</v>
      </c>
      <c r="V490" s="81"/>
      <c r="W490" s="20">
        <f>(Table14[[#This Row],[Weight of Material 2 in kg]]*Table14[[#This Row],[How much of material 2 is wasted in production? State in % of Material 2]]+Table14[[#This Row],[Weight of Material 2 in kg]])*Table14[[#This Row],[Emission Factor Material 2 kg CO2-eq/kg]]</f>
        <v>0</v>
      </c>
      <c r="X490" s="23"/>
      <c r="Y490" s="23"/>
      <c r="Z490" s="23"/>
      <c r="AA490" s="22"/>
      <c r="AB490" s="19"/>
      <c r="AC490" s="19"/>
      <c r="AD490" s="20">
        <f>Table14[[#This Row],[Net Weight of 1 piece in kg]]*X490</f>
        <v>0</v>
      </c>
      <c r="AE490" s="81"/>
      <c r="AF490" s="20">
        <f>(Table14[[#This Row],[Weight of Material 3 in kg]]*Table14[[#This Row],[How much of material 3 is wasted in production? State in % of Material 3]]+Table14[[#This Row],[Weight of Material 3 in kg]])*Table14[[#This Row],[Emission Factor Material 3 in kg CO2-eq/kg]]</f>
        <v>0</v>
      </c>
      <c r="AG490" s="23"/>
      <c r="AH490" s="23"/>
      <c r="AI490" s="23"/>
      <c r="AJ490" s="22"/>
      <c r="AK490" s="19"/>
      <c r="AL490" s="19"/>
      <c r="AM490" s="20">
        <f>Table14[[#This Row],[Net Weight of 1 piece in kg]]*Table14[[#This Row],[Material 4 share of total (combined total of all materials shall equal 100%)]]</f>
        <v>0</v>
      </c>
      <c r="AN490" s="81"/>
      <c r="AO490" s="20">
        <f>(Table14[[#This Row],[Weight of Material 4 in kg]]*Table14[[#This Row],[How much of material 4 is wasted in production? State in % of Material 4]]+Table14[[#This Row],[Weight of Material 4 in kg]])*Table14[[#This Row],[Emission Factor Secondary Material 4 in kg CO2-eq/kg]]</f>
        <v>0</v>
      </c>
      <c r="AP490" s="20">
        <f>Table14[[#This Row],[Emissios Material 1 in kg CO2-eq/pc]]+Table14[[#This Row],[emissions Material 2 in kg CO2-eq/pc]]+Table14[[#This Row],[Emisison of Material 3 in kg CO2-eq/pc]]+Table14[[#This Row],[Emissions of Material 4 in kg CO2-eq/pc]]</f>
        <v>0</v>
      </c>
      <c r="AQ490" s="19"/>
      <c r="AR490" s="19"/>
      <c r="AS490" s="24">
        <f>Table14[[#This Row],[Option 1 Processing: electricity consumption per piece in kwh]]+Table14[[#This Row],[Option 1 Processing: additional prodcution process electricity consumption per piece in kwh]]</f>
        <v>0</v>
      </c>
      <c r="AT490" s="40"/>
      <c r="AU490" s="19"/>
      <c r="AV490" s="41">
        <f>IF(Table14[[#This Row],[Option 2 Processing: Hourly eletricity consumption of process]]="",0,Table14[[#This Row],[Option 2 Processing: Hourly eletricity consumption of process]]/Table14[[#This Row],[Option 2: Pieces per hour]])</f>
        <v>0</v>
      </c>
      <c r="AW490" s="19"/>
      <c r="AX490" s="63"/>
      <c r="AY490" s="19"/>
      <c r="AZ490" s="41">
        <f>(Table14[[#This Row],[Option 1: Total electricity consumption in kwh per piece]]+AV490)*AW490</f>
        <v>0</v>
      </c>
      <c r="BA490" s="42"/>
      <c r="BB490" s="40"/>
      <c r="BC490" s="40"/>
      <c r="BD490" s="23"/>
      <c r="BE490" s="47">
        <f t="shared" si="16"/>
        <v>0</v>
      </c>
      <c r="BF490" s="20" t="e">
        <f t="shared" si="17"/>
        <v>#DIV/0!</v>
      </c>
    </row>
    <row r="491" spans="1:58" x14ac:dyDescent="0.35">
      <c r="A491" s="19"/>
      <c r="B491" s="19"/>
      <c r="C491" s="19"/>
      <c r="D49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1" s="20">
        <f>Table14[[#This Row],[Net Weight of 1 piece in kg]]+Table14[[#This Row],[Waste in kg per piece (please see waste % per material 1-4)]]</f>
        <v>0</v>
      </c>
      <c r="F491" s="21"/>
      <c r="G491" s="21"/>
      <c r="H491" s="21"/>
      <c r="I491" s="22"/>
      <c r="J491" s="19"/>
      <c r="K491" s="19"/>
      <c r="L491" s="20">
        <f>Table14[[#This Row],[Net Weight of 1 piece in kg]]*Table14[[#This Row],[Material 1 share of total (combined total of all materials shall equal 100%)]]</f>
        <v>0</v>
      </c>
      <c r="M491" s="81"/>
      <c r="N491" s="20">
        <f>(Table14[[#This Row],[Weight Material 1 in kg]]+(Table14[[#This Row],[Weight Material 1 in kg]]*Table14[[#This Row],[How much of material 1 is wasted in production? State in % of Material 1]]))*Table14[[#This Row],[Emission Factor Material 1 in kg CO2-eq/kg]]</f>
        <v>0</v>
      </c>
      <c r="O491" s="21"/>
      <c r="P491" s="21"/>
      <c r="Q491" s="21"/>
      <c r="R491" s="22"/>
      <c r="S491" s="19"/>
      <c r="T491" s="19"/>
      <c r="U491" s="20">
        <f>Table14[[#This Row],[Net Weight of 1 piece in kg]]*O491</f>
        <v>0</v>
      </c>
      <c r="V491" s="81"/>
      <c r="W491" s="20">
        <f>(Table14[[#This Row],[Weight of Material 2 in kg]]*Table14[[#This Row],[How much of material 2 is wasted in production? State in % of Material 2]]+Table14[[#This Row],[Weight of Material 2 in kg]])*Table14[[#This Row],[Emission Factor Material 2 kg CO2-eq/kg]]</f>
        <v>0</v>
      </c>
      <c r="X491" s="23"/>
      <c r="Y491" s="23"/>
      <c r="Z491" s="23"/>
      <c r="AA491" s="22"/>
      <c r="AB491" s="19"/>
      <c r="AC491" s="19"/>
      <c r="AD491" s="20">
        <f>Table14[[#This Row],[Net Weight of 1 piece in kg]]*X491</f>
        <v>0</v>
      </c>
      <c r="AE491" s="81"/>
      <c r="AF491" s="20">
        <f>(Table14[[#This Row],[Weight of Material 3 in kg]]*Table14[[#This Row],[How much of material 3 is wasted in production? State in % of Material 3]]+Table14[[#This Row],[Weight of Material 3 in kg]])*Table14[[#This Row],[Emission Factor Material 3 in kg CO2-eq/kg]]</f>
        <v>0</v>
      </c>
      <c r="AG491" s="23"/>
      <c r="AH491" s="23"/>
      <c r="AI491" s="23"/>
      <c r="AJ491" s="22"/>
      <c r="AK491" s="19"/>
      <c r="AL491" s="19"/>
      <c r="AM491" s="20">
        <f>Table14[[#This Row],[Net Weight of 1 piece in kg]]*Table14[[#This Row],[Material 4 share of total (combined total of all materials shall equal 100%)]]</f>
        <v>0</v>
      </c>
      <c r="AN491" s="81"/>
      <c r="AO491" s="20">
        <f>(Table14[[#This Row],[Weight of Material 4 in kg]]*Table14[[#This Row],[How much of material 4 is wasted in production? State in % of Material 4]]+Table14[[#This Row],[Weight of Material 4 in kg]])*Table14[[#This Row],[Emission Factor Secondary Material 4 in kg CO2-eq/kg]]</f>
        <v>0</v>
      </c>
      <c r="AP491" s="20">
        <f>Table14[[#This Row],[Emissios Material 1 in kg CO2-eq/pc]]+Table14[[#This Row],[emissions Material 2 in kg CO2-eq/pc]]+Table14[[#This Row],[Emisison of Material 3 in kg CO2-eq/pc]]+Table14[[#This Row],[Emissions of Material 4 in kg CO2-eq/pc]]</f>
        <v>0</v>
      </c>
      <c r="AQ491" s="19"/>
      <c r="AR491" s="19"/>
      <c r="AS491" s="24">
        <f>Table14[[#This Row],[Option 1 Processing: electricity consumption per piece in kwh]]+Table14[[#This Row],[Option 1 Processing: additional prodcution process electricity consumption per piece in kwh]]</f>
        <v>0</v>
      </c>
      <c r="AT491" s="40"/>
      <c r="AU491" s="19"/>
      <c r="AV491" s="41">
        <f>IF(Table14[[#This Row],[Option 2 Processing: Hourly eletricity consumption of process]]="",0,Table14[[#This Row],[Option 2 Processing: Hourly eletricity consumption of process]]/Table14[[#This Row],[Option 2: Pieces per hour]])</f>
        <v>0</v>
      </c>
      <c r="AW491" s="19"/>
      <c r="AX491" s="63"/>
      <c r="AY491" s="19"/>
      <c r="AZ491" s="41">
        <f>(Table14[[#This Row],[Option 1: Total electricity consumption in kwh per piece]]+AV491)*AW491</f>
        <v>0</v>
      </c>
      <c r="BA491" s="42"/>
      <c r="BB491" s="40"/>
      <c r="BC491" s="40"/>
      <c r="BD491" s="23"/>
      <c r="BE491" s="47">
        <f t="shared" si="16"/>
        <v>0</v>
      </c>
      <c r="BF491" s="20" t="e">
        <f t="shared" si="17"/>
        <v>#DIV/0!</v>
      </c>
    </row>
    <row r="492" spans="1:58" x14ac:dyDescent="0.35">
      <c r="A492" s="19"/>
      <c r="B492" s="19"/>
      <c r="C492" s="19"/>
      <c r="D49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2" s="20">
        <f>Table14[[#This Row],[Net Weight of 1 piece in kg]]+Table14[[#This Row],[Waste in kg per piece (please see waste % per material 1-4)]]</f>
        <v>0</v>
      </c>
      <c r="F492" s="21"/>
      <c r="G492" s="21"/>
      <c r="H492" s="21"/>
      <c r="I492" s="22"/>
      <c r="J492" s="19"/>
      <c r="K492" s="19"/>
      <c r="L492" s="20">
        <f>Table14[[#This Row],[Net Weight of 1 piece in kg]]*Table14[[#This Row],[Material 1 share of total (combined total of all materials shall equal 100%)]]</f>
        <v>0</v>
      </c>
      <c r="M492" s="81"/>
      <c r="N492" s="20">
        <f>(Table14[[#This Row],[Weight Material 1 in kg]]+(Table14[[#This Row],[Weight Material 1 in kg]]*Table14[[#This Row],[How much of material 1 is wasted in production? State in % of Material 1]]))*Table14[[#This Row],[Emission Factor Material 1 in kg CO2-eq/kg]]</f>
        <v>0</v>
      </c>
      <c r="O492" s="21"/>
      <c r="P492" s="21"/>
      <c r="Q492" s="21"/>
      <c r="R492" s="22"/>
      <c r="S492" s="19"/>
      <c r="T492" s="19"/>
      <c r="U492" s="20">
        <f>Table14[[#This Row],[Net Weight of 1 piece in kg]]*O492</f>
        <v>0</v>
      </c>
      <c r="V492" s="81"/>
      <c r="W492" s="20">
        <f>(Table14[[#This Row],[Weight of Material 2 in kg]]*Table14[[#This Row],[How much of material 2 is wasted in production? State in % of Material 2]]+Table14[[#This Row],[Weight of Material 2 in kg]])*Table14[[#This Row],[Emission Factor Material 2 kg CO2-eq/kg]]</f>
        <v>0</v>
      </c>
      <c r="X492" s="23"/>
      <c r="Y492" s="23"/>
      <c r="Z492" s="23"/>
      <c r="AA492" s="22"/>
      <c r="AB492" s="19"/>
      <c r="AC492" s="19"/>
      <c r="AD492" s="20">
        <f>Table14[[#This Row],[Net Weight of 1 piece in kg]]*X492</f>
        <v>0</v>
      </c>
      <c r="AE492" s="81"/>
      <c r="AF492" s="20">
        <f>(Table14[[#This Row],[Weight of Material 3 in kg]]*Table14[[#This Row],[How much of material 3 is wasted in production? State in % of Material 3]]+Table14[[#This Row],[Weight of Material 3 in kg]])*Table14[[#This Row],[Emission Factor Material 3 in kg CO2-eq/kg]]</f>
        <v>0</v>
      </c>
      <c r="AG492" s="23"/>
      <c r="AH492" s="23"/>
      <c r="AI492" s="23"/>
      <c r="AJ492" s="22"/>
      <c r="AK492" s="19"/>
      <c r="AL492" s="19"/>
      <c r="AM492" s="20">
        <f>Table14[[#This Row],[Net Weight of 1 piece in kg]]*Table14[[#This Row],[Material 4 share of total (combined total of all materials shall equal 100%)]]</f>
        <v>0</v>
      </c>
      <c r="AN492" s="81"/>
      <c r="AO492" s="20">
        <f>(Table14[[#This Row],[Weight of Material 4 in kg]]*Table14[[#This Row],[How much of material 4 is wasted in production? State in % of Material 4]]+Table14[[#This Row],[Weight of Material 4 in kg]])*Table14[[#This Row],[Emission Factor Secondary Material 4 in kg CO2-eq/kg]]</f>
        <v>0</v>
      </c>
      <c r="AP492" s="20">
        <f>Table14[[#This Row],[Emissios Material 1 in kg CO2-eq/pc]]+Table14[[#This Row],[emissions Material 2 in kg CO2-eq/pc]]+Table14[[#This Row],[Emisison of Material 3 in kg CO2-eq/pc]]+Table14[[#This Row],[Emissions of Material 4 in kg CO2-eq/pc]]</f>
        <v>0</v>
      </c>
      <c r="AQ492" s="19"/>
      <c r="AR492" s="19"/>
      <c r="AS492" s="24">
        <f>Table14[[#This Row],[Option 1 Processing: electricity consumption per piece in kwh]]+Table14[[#This Row],[Option 1 Processing: additional prodcution process electricity consumption per piece in kwh]]</f>
        <v>0</v>
      </c>
      <c r="AT492" s="40"/>
      <c r="AU492" s="19"/>
      <c r="AV492" s="41">
        <f>IF(Table14[[#This Row],[Option 2 Processing: Hourly eletricity consumption of process]]="",0,Table14[[#This Row],[Option 2 Processing: Hourly eletricity consumption of process]]/Table14[[#This Row],[Option 2: Pieces per hour]])</f>
        <v>0</v>
      </c>
      <c r="AW492" s="19"/>
      <c r="AX492" s="63"/>
      <c r="AY492" s="19"/>
      <c r="AZ492" s="41">
        <f>(Table14[[#This Row],[Option 1: Total electricity consumption in kwh per piece]]+AV492)*AW492</f>
        <v>0</v>
      </c>
      <c r="BA492" s="42"/>
      <c r="BB492" s="40"/>
      <c r="BC492" s="40"/>
      <c r="BD492" s="23"/>
      <c r="BE492" s="47">
        <f t="shared" si="16"/>
        <v>0</v>
      </c>
      <c r="BF492" s="20" t="e">
        <f t="shared" si="17"/>
        <v>#DIV/0!</v>
      </c>
    </row>
    <row r="493" spans="1:58" x14ac:dyDescent="0.35">
      <c r="A493" s="19"/>
      <c r="B493" s="19"/>
      <c r="C493" s="19"/>
      <c r="D49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3" s="20">
        <f>Table14[[#This Row],[Net Weight of 1 piece in kg]]+Table14[[#This Row],[Waste in kg per piece (please see waste % per material 1-4)]]</f>
        <v>0</v>
      </c>
      <c r="F493" s="21"/>
      <c r="G493" s="21"/>
      <c r="H493" s="21"/>
      <c r="I493" s="22"/>
      <c r="J493" s="19"/>
      <c r="K493" s="19"/>
      <c r="L493" s="20">
        <f>Table14[[#This Row],[Net Weight of 1 piece in kg]]*Table14[[#This Row],[Material 1 share of total (combined total of all materials shall equal 100%)]]</f>
        <v>0</v>
      </c>
      <c r="M493" s="81"/>
      <c r="N493" s="20">
        <f>(Table14[[#This Row],[Weight Material 1 in kg]]+(Table14[[#This Row],[Weight Material 1 in kg]]*Table14[[#This Row],[How much of material 1 is wasted in production? State in % of Material 1]]))*Table14[[#This Row],[Emission Factor Material 1 in kg CO2-eq/kg]]</f>
        <v>0</v>
      </c>
      <c r="O493" s="21"/>
      <c r="P493" s="21"/>
      <c r="Q493" s="21"/>
      <c r="R493" s="22"/>
      <c r="S493" s="19"/>
      <c r="T493" s="19"/>
      <c r="U493" s="20">
        <f>Table14[[#This Row],[Net Weight of 1 piece in kg]]*O493</f>
        <v>0</v>
      </c>
      <c r="V493" s="81"/>
      <c r="W493" s="20">
        <f>(Table14[[#This Row],[Weight of Material 2 in kg]]*Table14[[#This Row],[How much of material 2 is wasted in production? State in % of Material 2]]+Table14[[#This Row],[Weight of Material 2 in kg]])*Table14[[#This Row],[Emission Factor Material 2 kg CO2-eq/kg]]</f>
        <v>0</v>
      </c>
      <c r="X493" s="23"/>
      <c r="Y493" s="23"/>
      <c r="Z493" s="23"/>
      <c r="AA493" s="22"/>
      <c r="AB493" s="19"/>
      <c r="AC493" s="19"/>
      <c r="AD493" s="20">
        <f>Table14[[#This Row],[Net Weight of 1 piece in kg]]*X493</f>
        <v>0</v>
      </c>
      <c r="AE493" s="81"/>
      <c r="AF493" s="20">
        <f>(Table14[[#This Row],[Weight of Material 3 in kg]]*Table14[[#This Row],[How much of material 3 is wasted in production? State in % of Material 3]]+Table14[[#This Row],[Weight of Material 3 in kg]])*Table14[[#This Row],[Emission Factor Material 3 in kg CO2-eq/kg]]</f>
        <v>0</v>
      </c>
      <c r="AG493" s="23"/>
      <c r="AH493" s="23"/>
      <c r="AI493" s="23"/>
      <c r="AJ493" s="22"/>
      <c r="AK493" s="19"/>
      <c r="AL493" s="19"/>
      <c r="AM493" s="20">
        <f>Table14[[#This Row],[Net Weight of 1 piece in kg]]*Table14[[#This Row],[Material 4 share of total (combined total of all materials shall equal 100%)]]</f>
        <v>0</v>
      </c>
      <c r="AN493" s="81"/>
      <c r="AO493" s="20">
        <f>(Table14[[#This Row],[Weight of Material 4 in kg]]*Table14[[#This Row],[How much of material 4 is wasted in production? State in % of Material 4]]+Table14[[#This Row],[Weight of Material 4 in kg]])*Table14[[#This Row],[Emission Factor Secondary Material 4 in kg CO2-eq/kg]]</f>
        <v>0</v>
      </c>
      <c r="AP493" s="20">
        <f>Table14[[#This Row],[Emissios Material 1 in kg CO2-eq/pc]]+Table14[[#This Row],[emissions Material 2 in kg CO2-eq/pc]]+Table14[[#This Row],[Emisison of Material 3 in kg CO2-eq/pc]]+Table14[[#This Row],[Emissions of Material 4 in kg CO2-eq/pc]]</f>
        <v>0</v>
      </c>
      <c r="AQ493" s="19"/>
      <c r="AR493" s="19"/>
      <c r="AS493" s="24">
        <f>Table14[[#This Row],[Option 1 Processing: electricity consumption per piece in kwh]]+Table14[[#This Row],[Option 1 Processing: additional prodcution process electricity consumption per piece in kwh]]</f>
        <v>0</v>
      </c>
      <c r="AT493" s="40"/>
      <c r="AU493" s="19"/>
      <c r="AV493" s="41">
        <f>IF(Table14[[#This Row],[Option 2 Processing: Hourly eletricity consumption of process]]="",0,Table14[[#This Row],[Option 2 Processing: Hourly eletricity consumption of process]]/Table14[[#This Row],[Option 2: Pieces per hour]])</f>
        <v>0</v>
      </c>
      <c r="AW493" s="19"/>
      <c r="AX493" s="63"/>
      <c r="AY493" s="19"/>
      <c r="AZ493" s="41">
        <f>(Table14[[#This Row],[Option 1: Total electricity consumption in kwh per piece]]+AV493)*AW493</f>
        <v>0</v>
      </c>
      <c r="BA493" s="42"/>
      <c r="BB493" s="40"/>
      <c r="BC493" s="40"/>
      <c r="BD493" s="23"/>
      <c r="BE493" s="47">
        <f t="shared" si="16"/>
        <v>0</v>
      </c>
      <c r="BF493" s="20" t="e">
        <f t="shared" si="17"/>
        <v>#DIV/0!</v>
      </c>
    </row>
    <row r="494" spans="1:58" x14ac:dyDescent="0.35">
      <c r="A494" s="19"/>
      <c r="B494" s="19"/>
      <c r="C494" s="19"/>
      <c r="D49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4" s="20">
        <f>Table14[[#This Row],[Net Weight of 1 piece in kg]]+Table14[[#This Row],[Waste in kg per piece (please see waste % per material 1-4)]]</f>
        <v>0</v>
      </c>
      <c r="F494" s="21"/>
      <c r="G494" s="21"/>
      <c r="H494" s="21"/>
      <c r="I494" s="22"/>
      <c r="J494" s="19"/>
      <c r="K494" s="19"/>
      <c r="L494" s="20">
        <f>Table14[[#This Row],[Net Weight of 1 piece in kg]]*Table14[[#This Row],[Material 1 share of total (combined total of all materials shall equal 100%)]]</f>
        <v>0</v>
      </c>
      <c r="M494" s="81"/>
      <c r="N494" s="20">
        <f>(Table14[[#This Row],[Weight Material 1 in kg]]+(Table14[[#This Row],[Weight Material 1 in kg]]*Table14[[#This Row],[How much of material 1 is wasted in production? State in % of Material 1]]))*Table14[[#This Row],[Emission Factor Material 1 in kg CO2-eq/kg]]</f>
        <v>0</v>
      </c>
      <c r="O494" s="21"/>
      <c r="P494" s="21"/>
      <c r="Q494" s="21"/>
      <c r="R494" s="22"/>
      <c r="S494" s="19"/>
      <c r="T494" s="19"/>
      <c r="U494" s="20">
        <f>Table14[[#This Row],[Net Weight of 1 piece in kg]]*O494</f>
        <v>0</v>
      </c>
      <c r="V494" s="81"/>
      <c r="W494" s="20">
        <f>(Table14[[#This Row],[Weight of Material 2 in kg]]*Table14[[#This Row],[How much of material 2 is wasted in production? State in % of Material 2]]+Table14[[#This Row],[Weight of Material 2 in kg]])*Table14[[#This Row],[Emission Factor Material 2 kg CO2-eq/kg]]</f>
        <v>0</v>
      </c>
      <c r="X494" s="23"/>
      <c r="Y494" s="23"/>
      <c r="Z494" s="23"/>
      <c r="AA494" s="22"/>
      <c r="AB494" s="19"/>
      <c r="AC494" s="19"/>
      <c r="AD494" s="20">
        <f>Table14[[#This Row],[Net Weight of 1 piece in kg]]*X494</f>
        <v>0</v>
      </c>
      <c r="AE494" s="81"/>
      <c r="AF494" s="20">
        <f>(Table14[[#This Row],[Weight of Material 3 in kg]]*Table14[[#This Row],[How much of material 3 is wasted in production? State in % of Material 3]]+Table14[[#This Row],[Weight of Material 3 in kg]])*Table14[[#This Row],[Emission Factor Material 3 in kg CO2-eq/kg]]</f>
        <v>0</v>
      </c>
      <c r="AG494" s="23"/>
      <c r="AH494" s="23"/>
      <c r="AI494" s="23"/>
      <c r="AJ494" s="22"/>
      <c r="AK494" s="19"/>
      <c r="AL494" s="19"/>
      <c r="AM494" s="20">
        <f>Table14[[#This Row],[Net Weight of 1 piece in kg]]*Table14[[#This Row],[Material 4 share of total (combined total of all materials shall equal 100%)]]</f>
        <v>0</v>
      </c>
      <c r="AN494" s="81"/>
      <c r="AO494" s="20">
        <f>(Table14[[#This Row],[Weight of Material 4 in kg]]*Table14[[#This Row],[How much of material 4 is wasted in production? State in % of Material 4]]+Table14[[#This Row],[Weight of Material 4 in kg]])*Table14[[#This Row],[Emission Factor Secondary Material 4 in kg CO2-eq/kg]]</f>
        <v>0</v>
      </c>
      <c r="AP494" s="20">
        <f>Table14[[#This Row],[Emissios Material 1 in kg CO2-eq/pc]]+Table14[[#This Row],[emissions Material 2 in kg CO2-eq/pc]]+Table14[[#This Row],[Emisison of Material 3 in kg CO2-eq/pc]]+Table14[[#This Row],[Emissions of Material 4 in kg CO2-eq/pc]]</f>
        <v>0</v>
      </c>
      <c r="AQ494" s="19"/>
      <c r="AR494" s="19"/>
      <c r="AS494" s="24">
        <f>Table14[[#This Row],[Option 1 Processing: electricity consumption per piece in kwh]]+Table14[[#This Row],[Option 1 Processing: additional prodcution process electricity consumption per piece in kwh]]</f>
        <v>0</v>
      </c>
      <c r="AT494" s="40"/>
      <c r="AU494" s="19"/>
      <c r="AV494" s="41">
        <f>IF(Table14[[#This Row],[Option 2 Processing: Hourly eletricity consumption of process]]="",0,Table14[[#This Row],[Option 2 Processing: Hourly eletricity consumption of process]]/Table14[[#This Row],[Option 2: Pieces per hour]])</f>
        <v>0</v>
      </c>
      <c r="AW494" s="19"/>
      <c r="AX494" s="63"/>
      <c r="AY494" s="19"/>
      <c r="AZ494" s="41">
        <f>(Table14[[#This Row],[Option 1: Total electricity consumption in kwh per piece]]+AV494)*AW494</f>
        <v>0</v>
      </c>
      <c r="BA494" s="42"/>
      <c r="BB494" s="40"/>
      <c r="BC494" s="40"/>
      <c r="BD494" s="23"/>
      <c r="BE494" s="47">
        <f t="shared" si="16"/>
        <v>0</v>
      </c>
      <c r="BF494" s="20" t="e">
        <f t="shared" si="17"/>
        <v>#DIV/0!</v>
      </c>
    </row>
    <row r="495" spans="1:58" x14ac:dyDescent="0.35">
      <c r="A495" s="19"/>
      <c r="B495" s="19"/>
      <c r="C495" s="19"/>
      <c r="D49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5" s="20">
        <f>Table14[[#This Row],[Net Weight of 1 piece in kg]]+Table14[[#This Row],[Waste in kg per piece (please see waste % per material 1-4)]]</f>
        <v>0</v>
      </c>
      <c r="F495" s="21"/>
      <c r="G495" s="21"/>
      <c r="H495" s="21"/>
      <c r="I495" s="22"/>
      <c r="J495" s="19"/>
      <c r="K495" s="19"/>
      <c r="L495" s="20">
        <f>Table14[[#This Row],[Net Weight of 1 piece in kg]]*Table14[[#This Row],[Material 1 share of total (combined total of all materials shall equal 100%)]]</f>
        <v>0</v>
      </c>
      <c r="M495" s="81"/>
      <c r="N495" s="20">
        <f>(Table14[[#This Row],[Weight Material 1 in kg]]+(Table14[[#This Row],[Weight Material 1 in kg]]*Table14[[#This Row],[How much of material 1 is wasted in production? State in % of Material 1]]))*Table14[[#This Row],[Emission Factor Material 1 in kg CO2-eq/kg]]</f>
        <v>0</v>
      </c>
      <c r="O495" s="21"/>
      <c r="P495" s="21"/>
      <c r="Q495" s="21"/>
      <c r="R495" s="22"/>
      <c r="S495" s="19"/>
      <c r="T495" s="19"/>
      <c r="U495" s="20">
        <f>Table14[[#This Row],[Net Weight of 1 piece in kg]]*O495</f>
        <v>0</v>
      </c>
      <c r="V495" s="81"/>
      <c r="W495" s="20">
        <f>(Table14[[#This Row],[Weight of Material 2 in kg]]*Table14[[#This Row],[How much of material 2 is wasted in production? State in % of Material 2]]+Table14[[#This Row],[Weight of Material 2 in kg]])*Table14[[#This Row],[Emission Factor Material 2 kg CO2-eq/kg]]</f>
        <v>0</v>
      </c>
      <c r="X495" s="23"/>
      <c r="Y495" s="23"/>
      <c r="Z495" s="23"/>
      <c r="AA495" s="22"/>
      <c r="AB495" s="19"/>
      <c r="AC495" s="19"/>
      <c r="AD495" s="20">
        <f>Table14[[#This Row],[Net Weight of 1 piece in kg]]*X495</f>
        <v>0</v>
      </c>
      <c r="AE495" s="81"/>
      <c r="AF495" s="20">
        <f>(Table14[[#This Row],[Weight of Material 3 in kg]]*Table14[[#This Row],[How much of material 3 is wasted in production? State in % of Material 3]]+Table14[[#This Row],[Weight of Material 3 in kg]])*Table14[[#This Row],[Emission Factor Material 3 in kg CO2-eq/kg]]</f>
        <v>0</v>
      </c>
      <c r="AG495" s="23"/>
      <c r="AH495" s="23"/>
      <c r="AI495" s="23"/>
      <c r="AJ495" s="22"/>
      <c r="AK495" s="19"/>
      <c r="AL495" s="19"/>
      <c r="AM495" s="20">
        <f>Table14[[#This Row],[Net Weight of 1 piece in kg]]*Table14[[#This Row],[Material 4 share of total (combined total of all materials shall equal 100%)]]</f>
        <v>0</v>
      </c>
      <c r="AN495" s="81"/>
      <c r="AO495" s="20">
        <f>(Table14[[#This Row],[Weight of Material 4 in kg]]*Table14[[#This Row],[How much of material 4 is wasted in production? State in % of Material 4]]+Table14[[#This Row],[Weight of Material 4 in kg]])*Table14[[#This Row],[Emission Factor Secondary Material 4 in kg CO2-eq/kg]]</f>
        <v>0</v>
      </c>
      <c r="AP495" s="20">
        <f>Table14[[#This Row],[Emissios Material 1 in kg CO2-eq/pc]]+Table14[[#This Row],[emissions Material 2 in kg CO2-eq/pc]]+Table14[[#This Row],[Emisison of Material 3 in kg CO2-eq/pc]]+Table14[[#This Row],[Emissions of Material 4 in kg CO2-eq/pc]]</f>
        <v>0</v>
      </c>
      <c r="AQ495" s="19"/>
      <c r="AR495" s="19"/>
      <c r="AS495" s="24">
        <f>Table14[[#This Row],[Option 1 Processing: electricity consumption per piece in kwh]]+Table14[[#This Row],[Option 1 Processing: additional prodcution process electricity consumption per piece in kwh]]</f>
        <v>0</v>
      </c>
      <c r="AT495" s="40"/>
      <c r="AU495" s="19"/>
      <c r="AV495" s="41">
        <f>IF(Table14[[#This Row],[Option 2 Processing: Hourly eletricity consumption of process]]="",0,Table14[[#This Row],[Option 2 Processing: Hourly eletricity consumption of process]]/Table14[[#This Row],[Option 2: Pieces per hour]])</f>
        <v>0</v>
      </c>
      <c r="AW495" s="19"/>
      <c r="AX495" s="63"/>
      <c r="AY495" s="19"/>
      <c r="AZ495" s="41">
        <f>(Table14[[#This Row],[Option 1: Total electricity consumption in kwh per piece]]+AV495)*AW495</f>
        <v>0</v>
      </c>
      <c r="BA495" s="42"/>
      <c r="BB495" s="40"/>
      <c r="BC495" s="40"/>
      <c r="BD495" s="23"/>
      <c r="BE495" s="47">
        <f t="shared" si="16"/>
        <v>0</v>
      </c>
      <c r="BF495" s="20" t="e">
        <f t="shared" si="17"/>
        <v>#DIV/0!</v>
      </c>
    </row>
    <row r="496" spans="1:58" x14ac:dyDescent="0.35">
      <c r="A496" s="19"/>
      <c r="B496" s="19"/>
      <c r="C496" s="19"/>
      <c r="D49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6" s="20">
        <f>Table14[[#This Row],[Net Weight of 1 piece in kg]]+Table14[[#This Row],[Waste in kg per piece (please see waste % per material 1-4)]]</f>
        <v>0</v>
      </c>
      <c r="F496" s="21"/>
      <c r="G496" s="21"/>
      <c r="H496" s="21"/>
      <c r="I496" s="22"/>
      <c r="J496" s="19"/>
      <c r="K496" s="19"/>
      <c r="L496" s="20">
        <f>Table14[[#This Row],[Net Weight of 1 piece in kg]]*Table14[[#This Row],[Material 1 share of total (combined total of all materials shall equal 100%)]]</f>
        <v>0</v>
      </c>
      <c r="M496" s="81"/>
      <c r="N496" s="20">
        <f>(Table14[[#This Row],[Weight Material 1 in kg]]+(Table14[[#This Row],[Weight Material 1 in kg]]*Table14[[#This Row],[How much of material 1 is wasted in production? State in % of Material 1]]))*Table14[[#This Row],[Emission Factor Material 1 in kg CO2-eq/kg]]</f>
        <v>0</v>
      </c>
      <c r="O496" s="21"/>
      <c r="P496" s="21"/>
      <c r="Q496" s="21"/>
      <c r="R496" s="22"/>
      <c r="S496" s="19"/>
      <c r="T496" s="19"/>
      <c r="U496" s="20">
        <f>Table14[[#This Row],[Net Weight of 1 piece in kg]]*O496</f>
        <v>0</v>
      </c>
      <c r="V496" s="81"/>
      <c r="W496" s="20">
        <f>(Table14[[#This Row],[Weight of Material 2 in kg]]*Table14[[#This Row],[How much of material 2 is wasted in production? State in % of Material 2]]+Table14[[#This Row],[Weight of Material 2 in kg]])*Table14[[#This Row],[Emission Factor Material 2 kg CO2-eq/kg]]</f>
        <v>0</v>
      </c>
      <c r="X496" s="23"/>
      <c r="Y496" s="23"/>
      <c r="Z496" s="23"/>
      <c r="AA496" s="22"/>
      <c r="AB496" s="19"/>
      <c r="AC496" s="19"/>
      <c r="AD496" s="20">
        <f>Table14[[#This Row],[Net Weight of 1 piece in kg]]*X496</f>
        <v>0</v>
      </c>
      <c r="AE496" s="81"/>
      <c r="AF496" s="20">
        <f>(Table14[[#This Row],[Weight of Material 3 in kg]]*Table14[[#This Row],[How much of material 3 is wasted in production? State in % of Material 3]]+Table14[[#This Row],[Weight of Material 3 in kg]])*Table14[[#This Row],[Emission Factor Material 3 in kg CO2-eq/kg]]</f>
        <v>0</v>
      </c>
      <c r="AG496" s="23"/>
      <c r="AH496" s="23"/>
      <c r="AI496" s="23"/>
      <c r="AJ496" s="22"/>
      <c r="AK496" s="19"/>
      <c r="AL496" s="19"/>
      <c r="AM496" s="20">
        <f>Table14[[#This Row],[Net Weight of 1 piece in kg]]*Table14[[#This Row],[Material 4 share of total (combined total of all materials shall equal 100%)]]</f>
        <v>0</v>
      </c>
      <c r="AN496" s="81"/>
      <c r="AO496" s="20">
        <f>(Table14[[#This Row],[Weight of Material 4 in kg]]*Table14[[#This Row],[How much of material 4 is wasted in production? State in % of Material 4]]+Table14[[#This Row],[Weight of Material 4 in kg]])*Table14[[#This Row],[Emission Factor Secondary Material 4 in kg CO2-eq/kg]]</f>
        <v>0</v>
      </c>
      <c r="AP496" s="20">
        <f>Table14[[#This Row],[Emissios Material 1 in kg CO2-eq/pc]]+Table14[[#This Row],[emissions Material 2 in kg CO2-eq/pc]]+Table14[[#This Row],[Emisison of Material 3 in kg CO2-eq/pc]]+Table14[[#This Row],[Emissions of Material 4 in kg CO2-eq/pc]]</f>
        <v>0</v>
      </c>
      <c r="AQ496" s="19"/>
      <c r="AR496" s="19"/>
      <c r="AS496" s="24">
        <f>Table14[[#This Row],[Option 1 Processing: electricity consumption per piece in kwh]]+Table14[[#This Row],[Option 1 Processing: additional prodcution process electricity consumption per piece in kwh]]</f>
        <v>0</v>
      </c>
      <c r="AT496" s="40"/>
      <c r="AU496" s="19"/>
      <c r="AV496" s="41">
        <f>IF(Table14[[#This Row],[Option 2 Processing: Hourly eletricity consumption of process]]="",0,Table14[[#This Row],[Option 2 Processing: Hourly eletricity consumption of process]]/Table14[[#This Row],[Option 2: Pieces per hour]])</f>
        <v>0</v>
      </c>
      <c r="AW496" s="19"/>
      <c r="AX496" s="63"/>
      <c r="AY496" s="19"/>
      <c r="AZ496" s="41">
        <f>(Table14[[#This Row],[Option 1: Total electricity consumption in kwh per piece]]+AV496)*AW496</f>
        <v>0</v>
      </c>
      <c r="BA496" s="42"/>
      <c r="BB496" s="40"/>
      <c r="BC496" s="40"/>
      <c r="BD496" s="23"/>
      <c r="BE496" s="47">
        <f t="shared" si="16"/>
        <v>0</v>
      </c>
      <c r="BF496" s="20" t="e">
        <f t="shared" si="17"/>
        <v>#DIV/0!</v>
      </c>
    </row>
    <row r="497" spans="1:58" x14ac:dyDescent="0.35">
      <c r="A497" s="19"/>
      <c r="B497" s="19"/>
      <c r="C497" s="19"/>
      <c r="D49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7" s="20">
        <f>Table14[[#This Row],[Net Weight of 1 piece in kg]]+Table14[[#This Row],[Waste in kg per piece (please see waste % per material 1-4)]]</f>
        <v>0</v>
      </c>
      <c r="F497" s="21"/>
      <c r="G497" s="21"/>
      <c r="H497" s="21"/>
      <c r="I497" s="22"/>
      <c r="J497" s="19"/>
      <c r="K497" s="19"/>
      <c r="L497" s="20">
        <f>Table14[[#This Row],[Net Weight of 1 piece in kg]]*Table14[[#This Row],[Material 1 share of total (combined total of all materials shall equal 100%)]]</f>
        <v>0</v>
      </c>
      <c r="M497" s="81"/>
      <c r="N497" s="20">
        <f>(Table14[[#This Row],[Weight Material 1 in kg]]+(Table14[[#This Row],[Weight Material 1 in kg]]*Table14[[#This Row],[How much of material 1 is wasted in production? State in % of Material 1]]))*Table14[[#This Row],[Emission Factor Material 1 in kg CO2-eq/kg]]</f>
        <v>0</v>
      </c>
      <c r="O497" s="21"/>
      <c r="P497" s="21"/>
      <c r="Q497" s="21"/>
      <c r="R497" s="22"/>
      <c r="S497" s="19"/>
      <c r="T497" s="19"/>
      <c r="U497" s="20">
        <f>Table14[[#This Row],[Net Weight of 1 piece in kg]]*O497</f>
        <v>0</v>
      </c>
      <c r="V497" s="81"/>
      <c r="W497" s="20">
        <f>(Table14[[#This Row],[Weight of Material 2 in kg]]*Table14[[#This Row],[How much of material 2 is wasted in production? State in % of Material 2]]+Table14[[#This Row],[Weight of Material 2 in kg]])*Table14[[#This Row],[Emission Factor Material 2 kg CO2-eq/kg]]</f>
        <v>0</v>
      </c>
      <c r="X497" s="23"/>
      <c r="Y497" s="23"/>
      <c r="Z497" s="23"/>
      <c r="AA497" s="22"/>
      <c r="AB497" s="19"/>
      <c r="AC497" s="19"/>
      <c r="AD497" s="20">
        <f>Table14[[#This Row],[Net Weight of 1 piece in kg]]*X497</f>
        <v>0</v>
      </c>
      <c r="AE497" s="81"/>
      <c r="AF497" s="20">
        <f>(Table14[[#This Row],[Weight of Material 3 in kg]]*Table14[[#This Row],[How much of material 3 is wasted in production? State in % of Material 3]]+Table14[[#This Row],[Weight of Material 3 in kg]])*Table14[[#This Row],[Emission Factor Material 3 in kg CO2-eq/kg]]</f>
        <v>0</v>
      </c>
      <c r="AG497" s="23"/>
      <c r="AH497" s="23"/>
      <c r="AI497" s="23"/>
      <c r="AJ497" s="22"/>
      <c r="AK497" s="19"/>
      <c r="AL497" s="19"/>
      <c r="AM497" s="20">
        <f>Table14[[#This Row],[Net Weight of 1 piece in kg]]*Table14[[#This Row],[Material 4 share of total (combined total of all materials shall equal 100%)]]</f>
        <v>0</v>
      </c>
      <c r="AN497" s="81"/>
      <c r="AO497" s="20">
        <f>(Table14[[#This Row],[Weight of Material 4 in kg]]*Table14[[#This Row],[How much of material 4 is wasted in production? State in % of Material 4]]+Table14[[#This Row],[Weight of Material 4 in kg]])*Table14[[#This Row],[Emission Factor Secondary Material 4 in kg CO2-eq/kg]]</f>
        <v>0</v>
      </c>
      <c r="AP497" s="20">
        <f>Table14[[#This Row],[Emissios Material 1 in kg CO2-eq/pc]]+Table14[[#This Row],[emissions Material 2 in kg CO2-eq/pc]]+Table14[[#This Row],[Emisison of Material 3 in kg CO2-eq/pc]]+Table14[[#This Row],[Emissions of Material 4 in kg CO2-eq/pc]]</f>
        <v>0</v>
      </c>
      <c r="AQ497" s="19"/>
      <c r="AR497" s="19"/>
      <c r="AS497" s="24">
        <f>Table14[[#This Row],[Option 1 Processing: electricity consumption per piece in kwh]]+Table14[[#This Row],[Option 1 Processing: additional prodcution process electricity consumption per piece in kwh]]</f>
        <v>0</v>
      </c>
      <c r="AT497" s="40"/>
      <c r="AU497" s="19"/>
      <c r="AV497" s="41">
        <f>IF(Table14[[#This Row],[Option 2 Processing: Hourly eletricity consumption of process]]="",0,Table14[[#This Row],[Option 2 Processing: Hourly eletricity consumption of process]]/Table14[[#This Row],[Option 2: Pieces per hour]])</f>
        <v>0</v>
      </c>
      <c r="AW497" s="19"/>
      <c r="AX497" s="63"/>
      <c r="AY497" s="19"/>
      <c r="AZ497" s="41">
        <f>(Table14[[#This Row],[Option 1: Total electricity consumption in kwh per piece]]+AV497)*AW497</f>
        <v>0</v>
      </c>
      <c r="BA497" s="42"/>
      <c r="BB497" s="40"/>
      <c r="BC497" s="40"/>
      <c r="BD497" s="23"/>
      <c r="BE497" s="47">
        <f t="shared" si="16"/>
        <v>0</v>
      </c>
      <c r="BF497" s="20" t="e">
        <f t="shared" si="17"/>
        <v>#DIV/0!</v>
      </c>
    </row>
    <row r="498" spans="1:58" x14ac:dyDescent="0.35">
      <c r="A498" s="19"/>
      <c r="B498" s="19"/>
      <c r="C498" s="19"/>
      <c r="D49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8" s="20">
        <f>Table14[[#This Row],[Net Weight of 1 piece in kg]]+Table14[[#This Row],[Waste in kg per piece (please see waste % per material 1-4)]]</f>
        <v>0</v>
      </c>
      <c r="F498" s="21"/>
      <c r="G498" s="21"/>
      <c r="H498" s="21"/>
      <c r="I498" s="22"/>
      <c r="J498" s="19"/>
      <c r="K498" s="19"/>
      <c r="L498" s="20">
        <f>Table14[[#This Row],[Net Weight of 1 piece in kg]]*Table14[[#This Row],[Material 1 share of total (combined total of all materials shall equal 100%)]]</f>
        <v>0</v>
      </c>
      <c r="M498" s="81"/>
      <c r="N498" s="20">
        <f>(Table14[[#This Row],[Weight Material 1 in kg]]+(Table14[[#This Row],[Weight Material 1 in kg]]*Table14[[#This Row],[How much of material 1 is wasted in production? State in % of Material 1]]))*Table14[[#This Row],[Emission Factor Material 1 in kg CO2-eq/kg]]</f>
        <v>0</v>
      </c>
      <c r="O498" s="21"/>
      <c r="P498" s="21"/>
      <c r="Q498" s="21"/>
      <c r="R498" s="22"/>
      <c r="S498" s="19"/>
      <c r="T498" s="19"/>
      <c r="U498" s="20">
        <f>Table14[[#This Row],[Net Weight of 1 piece in kg]]*O498</f>
        <v>0</v>
      </c>
      <c r="V498" s="81"/>
      <c r="W498" s="20">
        <f>(Table14[[#This Row],[Weight of Material 2 in kg]]*Table14[[#This Row],[How much of material 2 is wasted in production? State in % of Material 2]]+Table14[[#This Row],[Weight of Material 2 in kg]])*Table14[[#This Row],[Emission Factor Material 2 kg CO2-eq/kg]]</f>
        <v>0</v>
      </c>
      <c r="X498" s="23"/>
      <c r="Y498" s="23"/>
      <c r="Z498" s="23"/>
      <c r="AA498" s="22"/>
      <c r="AB498" s="19"/>
      <c r="AC498" s="19"/>
      <c r="AD498" s="20">
        <f>Table14[[#This Row],[Net Weight of 1 piece in kg]]*X498</f>
        <v>0</v>
      </c>
      <c r="AE498" s="81"/>
      <c r="AF498" s="20">
        <f>(Table14[[#This Row],[Weight of Material 3 in kg]]*Table14[[#This Row],[How much of material 3 is wasted in production? State in % of Material 3]]+Table14[[#This Row],[Weight of Material 3 in kg]])*Table14[[#This Row],[Emission Factor Material 3 in kg CO2-eq/kg]]</f>
        <v>0</v>
      </c>
      <c r="AG498" s="23"/>
      <c r="AH498" s="23"/>
      <c r="AI498" s="23"/>
      <c r="AJ498" s="22"/>
      <c r="AK498" s="19"/>
      <c r="AL498" s="19"/>
      <c r="AM498" s="20">
        <f>Table14[[#This Row],[Net Weight of 1 piece in kg]]*Table14[[#This Row],[Material 4 share of total (combined total of all materials shall equal 100%)]]</f>
        <v>0</v>
      </c>
      <c r="AN498" s="81"/>
      <c r="AO498" s="20">
        <f>(Table14[[#This Row],[Weight of Material 4 in kg]]*Table14[[#This Row],[How much of material 4 is wasted in production? State in % of Material 4]]+Table14[[#This Row],[Weight of Material 4 in kg]])*Table14[[#This Row],[Emission Factor Secondary Material 4 in kg CO2-eq/kg]]</f>
        <v>0</v>
      </c>
      <c r="AP498" s="20">
        <f>Table14[[#This Row],[Emissios Material 1 in kg CO2-eq/pc]]+Table14[[#This Row],[emissions Material 2 in kg CO2-eq/pc]]+Table14[[#This Row],[Emisison of Material 3 in kg CO2-eq/pc]]+Table14[[#This Row],[Emissions of Material 4 in kg CO2-eq/pc]]</f>
        <v>0</v>
      </c>
      <c r="AQ498" s="19"/>
      <c r="AR498" s="19"/>
      <c r="AS498" s="24">
        <f>Table14[[#This Row],[Option 1 Processing: electricity consumption per piece in kwh]]+Table14[[#This Row],[Option 1 Processing: additional prodcution process electricity consumption per piece in kwh]]</f>
        <v>0</v>
      </c>
      <c r="AT498" s="40"/>
      <c r="AU498" s="19"/>
      <c r="AV498" s="41">
        <f>IF(Table14[[#This Row],[Option 2 Processing: Hourly eletricity consumption of process]]="",0,Table14[[#This Row],[Option 2 Processing: Hourly eletricity consumption of process]]/Table14[[#This Row],[Option 2: Pieces per hour]])</f>
        <v>0</v>
      </c>
      <c r="AW498" s="19"/>
      <c r="AX498" s="63"/>
      <c r="AY498" s="19"/>
      <c r="AZ498" s="41">
        <f>(Table14[[#This Row],[Option 1: Total electricity consumption in kwh per piece]]+AV498)*AW498</f>
        <v>0</v>
      </c>
      <c r="BA498" s="42"/>
      <c r="BB498" s="40"/>
      <c r="BC498" s="40"/>
      <c r="BD498" s="23"/>
      <c r="BE498" s="47">
        <f t="shared" si="16"/>
        <v>0</v>
      </c>
      <c r="BF498" s="20" t="e">
        <f t="shared" si="17"/>
        <v>#DIV/0!</v>
      </c>
    </row>
    <row r="499" spans="1:58" x14ac:dyDescent="0.35">
      <c r="A499" s="19"/>
      <c r="B499" s="19"/>
      <c r="C499" s="19"/>
      <c r="D49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9" s="20">
        <f>Table14[[#This Row],[Net Weight of 1 piece in kg]]+Table14[[#This Row],[Waste in kg per piece (please see waste % per material 1-4)]]</f>
        <v>0</v>
      </c>
      <c r="F499" s="21"/>
      <c r="G499" s="21"/>
      <c r="H499" s="21"/>
      <c r="I499" s="22"/>
      <c r="J499" s="19"/>
      <c r="K499" s="19"/>
      <c r="L499" s="20">
        <f>Table14[[#This Row],[Net Weight of 1 piece in kg]]*Table14[[#This Row],[Material 1 share of total (combined total of all materials shall equal 100%)]]</f>
        <v>0</v>
      </c>
      <c r="M499" s="81"/>
      <c r="N499" s="20">
        <f>(Table14[[#This Row],[Weight Material 1 in kg]]+(Table14[[#This Row],[Weight Material 1 in kg]]*Table14[[#This Row],[How much of material 1 is wasted in production? State in % of Material 1]]))*Table14[[#This Row],[Emission Factor Material 1 in kg CO2-eq/kg]]</f>
        <v>0</v>
      </c>
      <c r="O499" s="21"/>
      <c r="P499" s="21"/>
      <c r="Q499" s="21"/>
      <c r="R499" s="22"/>
      <c r="S499" s="19"/>
      <c r="T499" s="19"/>
      <c r="U499" s="20">
        <f>Table14[[#This Row],[Net Weight of 1 piece in kg]]*O499</f>
        <v>0</v>
      </c>
      <c r="V499" s="81"/>
      <c r="W499" s="20">
        <f>(Table14[[#This Row],[Weight of Material 2 in kg]]*Table14[[#This Row],[How much of material 2 is wasted in production? State in % of Material 2]]+Table14[[#This Row],[Weight of Material 2 in kg]])*Table14[[#This Row],[Emission Factor Material 2 kg CO2-eq/kg]]</f>
        <v>0</v>
      </c>
      <c r="X499" s="23"/>
      <c r="Y499" s="23"/>
      <c r="Z499" s="23"/>
      <c r="AA499" s="22"/>
      <c r="AB499" s="19"/>
      <c r="AC499" s="19"/>
      <c r="AD499" s="20">
        <f>Table14[[#This Row],[Net Weight of 1 piece in kg]]*X499</f>
        <v>0</v>
      </c>
      <c r="AE499" s="81"/>
      <c r="AF499" s="20">
        <f>(Table14[[#This Row],[Weight of Material 3 in kg]]*Table14[[#This Row],[How much of material 3 is wasted in production? State in % of Material 3]]+Table14[[#This Row],[Weight of Material 3 in kg]])*Table14[[#This Row],[Emission Factor Material 3 in kg CO2-eq/kg]]</f>
        <v>0</v>
      </c>
      <c r="AG499" s="23"/>
      <c r="AH499" s="23"/>
      <c r="AI499" s="23"/>
      <c r="AJ499" s="22"/>
      <c r="AK499" s="19"/>
      <c r="AL499" s="19"/>
      <c r="AM499" s="20">
        <f>Table14[[#This Row],[Net Weight of 1 piece in kg]]*Table14[[#This Row],[Material 4 share of total (combined total of all materials shall equal 100%)]]</f>
        <v>0</v>
      </c>
      <c r="AN499" s="81"/>
      <c r="AO499" s="20">
        <f>(Table14[[#This Row],[Weight of Material 4 in kg]]*Table14[[#This Row],[How much of material 4 is wasted in production? State in % of Material 4]]+Table14[[#This Row],[Weight of Material 4 in kg]])*Table14[[#This Row],[Emission Factor Secondary Material 4 in kg CO2-eq/kg]]</f>
        <v>0</v>
      </c>
      <c r="AP499" s="20">
        <f>Table14[[#This Row],[Emissios Material 1 in kg CO2-eq/pc]]+Table14[[#This Row],[emissions Material 2 in kg CO2-eq/pc]]+Table14[[#This Row],[Emisison of Material 3 in kg CO2-eq/pc]]+Table14[[#This Row],[Emissions of Material 4 in kg CO2-eq/pc]]</f>
        <v>0</v>
      </c>
      <c r="AQ499" s="19"/>
      <c r="AR499" s="19"/>
      <c r="AS499" s="24">
        <f>Table14[[#This Row],[Option 1 Processing: electricity consumption per piece in kwh]]+Table14[[#This Row],[Option 1 Processing: additional prodcution process electricity consumption per piece in kwh]]</f>
        <v>0</v>
      </c>
      <c r="AT499" s="40"/>
      <c r="AU499" s="19"/>
      <c r="AV499" s="41">
        <f>IF(Table14[[#This Row],[Option 2 Processing: Hourly eletricity consumption of process]]="",0,Table14[[#This Row],[Option 2 Processing: Hourly eletricity consumption of process]]/Table14[[#This Row],[Option 2: Pieces per hour]])</f>
        <v>0</v>
      </c>
      <c r="AW499" s="19"/>
      <c r="AX499" s="63"/>
      <c r="AY499" s="19"/>
      <c r="AZ499" s="41">
        <f>(Table14[[#This Row],[Option 1: Total electricity consumption in kwh per piece]]+AV499)*AW499</f>
        <v>0</v>
      </c>
      <c r="BA499" s="42"/>
      <c r="BB499" s="40"/>
      <c r="BC499" s="40"/>
      <c r="BD499" s="23"/>
      <c r="BE499" s="47">
        <f t="shared" si="16"/>
        <v>0</v>
      </c>
      <c r="BF499" s="20" t="e">
        <f t="shared" si="17"/>
        <v>#DIV/0!</v>
      </c>
    </row>
    <row r="500" spans="1:58" x14ac:dyDescent="0.35">
      <c r="A500" s="19"/>
      <c r="B500" s="19"/>
      <c r="C500" s="19"/>
      <c r="D50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0" s="20">
        <f>Table14[[#This Row],[Net Weight of 1 piece in kg]]+Table14[[#This Row],[Waste in kg per piece (please see waste % per material 1-4)]]</f>
        <v>0</v>
      </c>
      <c r="F500" s="21"/>
      <c r="G500" s="21"/>
      <c r="H500" s="21"/>
      <c r="I500" s="22"/>
      <c r="J500" s="19"/>
      <c r="K500" s="19"/>
      <c r="L500" s="20">
        <f>Table14[[#This Row],[Net Weight of 1 piece in kg]]*Table14[[#This Row],[Material 1 share of total (combined total of all materials shall equal 100%)]]</f>
        <v>0</v>
      </c>
      <c r="M500" s="81"/>
      <c r="N500" s="20">
        <f>(Table14[[#This Row],[Weight Material 1 in kg]]+(Table14[[#This Row],[Weight Material 1 in kg]]*Table14[[#This Row],[How much of material 1 is wasted in production? State in % of Material 1]]))*Table14[[#This Row],[Emission Factor Material 1 in kg CO2-eq/kg]]</f>
        <v>0</v>
      </c>
      <c r="O500" s="21"/>
      <c r="P500" s="21"/>
      <c r="Q500" s="21"/>
      <c r="R500" s="22"/>
      <c r="S500" s="19"/>
      <c r="T500" s="19"/>
      <c r="U500" s="20">
        <f>Table14[[#This Row],[Net Weight of 1 piece in kg]]*O500</f>
        <v>0</v>
      </c>
      <c r="V500" s="81"/>
      <c r="W500" s="20">
        <f>(Table14[[#This Row],[Weight of Material 2 in kg]]*Table14[[#This Row],[How much of material 2 is wasted in production? State in % of Material 2]]+Table14[[#This Row],[Weight of Material 2 in kg]])*Table14[[#This Row],[Emission Factor Material 2 kg CO2-eq/kg]]</f>
        <v>0</v>
      </c>
      <c r="X500" s="23"/>
      <c r="Y500" s="23"/>
      <c r="Z500" s="23"/>
      <c r="AA500" s="22"/>
      <c r="AB500" s="19"/>
      <c r="AC500" s="19"/>
      <c r="AD500" s="20">
        <f>Table14[[#This Row],[Net Weight of 1 piece in kg]]*X500</f>
        <v>0</v>
      </c>
      <c r="AE500" s="81"/>
      <c r="AF500" s="20">
        <f>(Table14[[#This Row],[Weight of Material 3 in kg]]*Table14[[#This Row],[How much of material 3 is wasted in production? State in % of Material 3]]+Table14[[#This Row],[Weight of Material 3 in kg]])*Table14[[#This Row],[Emission Factor Material 3 in kg CO2-eq/kg]]</f>
        <v>0</v>
      </c>
      <c r="AG500" s="23"/>
      <c r="AH500" s="23"/>
      <c r="AI500" s="23"/>
      <c r="AJ500" s="22"/>
      <c r="AK500" s="19"/>
      <c r="AL500" s="19"/>
      <c r="AM500" s="20">
        <f>Table14[[#This Row],[Net Weight of 1 piece in kg]]*Table14[[#This Row],[Material 4 share of total (combined total of all materials shall equal 100%)]]</f>
        <v>0</v>
      </c>
      <c r="AN500" s="81"/>
      <c r="AO500" s="20">
        <f>(Table14[[#This Row],[Weight of Material 4 in kg]]*Table14[[#This Row],[How much of material 4 is wasted in production? State in % of Material 4]]+Table14[[#This Row],[Weight of Material 4 in kg]])*Table14[[#This Row],[Emission Factor Secondary Material 4 in kg CO2-eq/kg]]</f>
        <v>0</v>
      </c>
      <c r="AP500" s="20">
        <f>Table14[[#This Row],[Emissios Material 1 in kg CO2-eq/pc]]+Table14[[#This Row],[emissions Material 2 in kg CO2-eq/pc]]+Table14[[#This Row],[Emisison of Material 3 in kg CO2-eq/pc]]+Table14[[#This Row],[Emissions of Material 4 in kg CO2-eq/pc]]</f>
        <v>0</v>
      </c>
      <c r="AQ500" s="19"/>
      <c r="AR500" s="19"/>
      <c r="AS500" s="24">
        <f>Table14[[#This Row],[Option 1 Processing: electricity consumption per piece in kwh]]+Table14[[#This Row],[Option 1 Processing: additional prodcution process electricity consumption per piece in kwh]]</f>
        <v>0</v>
      </c>
      <c r="AT500" s="40"/>
      <c r="AU500" s="19"/>
      <c r="AV500" s="41">
        <f>IF(Table14[[#This Row],[Option 2 Processing: Hourly eletricity consumption of process]]="",0,Table14[[#This Row],[Option 2 Processing: Hourly eletricity consumption of process]]/Table14[[#This Row],[Option 2: Pieces per hour]])</f>
        <v>0</v>
      </c>
      <c r="AW500" s="19"/>
      <c r="AX500" s="63"/>
      <c r="AY500" s="19"/>
      <c r="AZ500" s="41">
        <f>(Table14[[#This Row],[Option 1: Total electricity consumption in kwh per piece]]+AV500)*AW500</f>
        <v>0</v>
      </c>
      <c r="BA500" s="42"/>
      <c r="BB500" s="40"/>
      <c r="BC500" s="40"/>
      <c r="BD500" s="23"/>
      <c r="BE500" s="47">
        <f t="shared" si="16"/>
        <v>0</v>
      </c>
      <c r="BF500" s="20" t="e">
        <f t="shared" si="17"/>
        <v>#DIV/0!</v>
      </c>
    </row>
    <row r="501" spans="1:58" x14ac:dyDescent="0.35">
      <c r="A501" s="19"/>
      <c r="B501" s="19"/>
      <c r="C501" s="19"/>
      <c r="D50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1" s="20">
        <f>Table14[[#This Row],[Net Weight of 1 piece in kg]]+Table14[[#This Row],[Waste in kg per piece (please see waste % per material 1-4)]]</f>
        <v>0</v>
      </c>
      <c r="F501" s="21"/>
      <c r="G501" s="21"/>
      <c r="H501" s="21"/>
      <c r="I501" s="22"/>
      <c r="J501" s="19"/>
      <c r="K501" s="19"/>
      <c r="L501" s="20">
        <f>Table14[[#This Row],[Net Weight of 1 piece in kg]]*Table14[[#This Row],[Material 1 share of total (combined total of all materials shall equal 100%)]]</f>
        <v>0</v>
      </c>
      <c r="M501" s="81"/>
      <c r="N501" s="20">
        <f>(Table14[[#This Row],[Weight Material 1 in kg]]+(Table14[[#This Row],[Weight Material 1 in kg]]*Table14[[#This Row],[How much of material 1 is wasted in production? State in % of Material 1]]))*Table14[[#This Row],[Emission Factor Material 1 in kg CO2-eq/kg]]</f>
        <v>0</v>
      </c>
      <c r="O501" s="21"/>
      <c r="P501" s="21"/>
      <c r="Q501" s="21"/>
      <c r="R501" s="22"/>
      <c r="S501" s="19"/>
      <c r="T501" s="19"/>
      <c r="U501" s="20">
        <f>Table14[[#This Row],[Net Weight of 1 piece in kg]]*O501</f>
        <v>0</v>
      </c>
      <c r="V501" s="81"/>
      <c r="W501" s="20">
        <f>(Table14[[#This Row],[Weight of Material 2 in kg]]*Table14[[#This Row],[How much of material 2 is wasted in production? State in % of Material 2]]+Table14[[#This Row],[Weight of Material 2 in kg]])*Table14[[#This Row],[Emission Factor Material 2 kg CO2-eq/kg]]</f>
        <v>0</v>
      </c>
      <c r="X501" s="23"/>
      <c r="Y501" s="23"/>
      <c r="Z501" s="23"/>
      <c r="AA501" s="22"/>
      <c r="AB501" s="19"/>
      <c r="AC501" s="19"/>
      <c r="AD501" s="20">
        <f>Table14[[#This Row],[Net Weight of 1 piece in kg]]*X501</f>
        <v>0</v>
      </c>
      <c r="AE501" s="81"/>
      <c r="AF501" s="20">
        <f>(Table14[[#This Row],[Weight of Material 3 in kg]]*Table14[[#This Row],[How much of material 3 is wasted in production? State in % of Material 3]]+Table14[[#This Row],[Weight of Material 3 in kg]])*Table14[[#This Row],[Emission Factor Material 3 in kg CO2-eq/kg]]</f>
        <v>0</v>
      </c>
      <c r="AG501" s="23"/>
      <c r="AH501" s="23"/>
      <c r="AI501" s="23"/>
      <c r="AJ501" s="22"/>
      <c r="AK501" s="19"/>
      <c r="AL501" s="19"/>
      <c r="AM501" s="20">
        <f>Table14[[#This Row],[Net Weight of 1 piece in kg]]*Table14[[#This Row],[Material 4 share of total (combined total of all materials shall equal 100%)]]</f>
        <v>0</v>
      </c>
      <c r="AN501" s="81"/>
      <c r="AO501" s="20">
        <f>(Table14[[#This Row],[Weight of Material 4 in kg]]*Table14[[#This Row],[How much of material 4 is wasted in production? State in % of Material 4]]+Table14[[#This Row],[Weight of Material 4 in kg]])*Table14[[#This Row],[Emission Factor Secondary Material 4 in kg CO2-eq/kg]]</f>
        <v>0</v>
      </c>
      <c r="AP501" s="20">
        <f>Table14[[#This Row],[Emissios Material 1 in kg CO2-eq/pc]]+Table14[[#This Row],[emissions Material 2 in kg CO2-eq/pc]]+Table14[[#This Row],[Emisison of Material 3 in kg CO2-eq/pc]]+Table14[[#This Row],[Emissions of Material 4 in kg CO2-eq/pc]]</f>
        <v>0</v>
      </c>
      <c r="AQ501" s="19"/>
      <c r="AR501" s="19"/>
      <c r="AS501" s="24">
        <f>Table14[[#This Row],[Option 1 Processing: electricity consumption per piece in kwh]]+Table14[[#This Row],[Option 1 Processing: additional prodcution process electricity consumption per piece in kwh]]</f>
        <v>0</v>
      </c>
      <c r="AT501" s="40"/>
      <c r="AU501" s="19"/>
      <c r="AV501" s="41">
        <f>IF(Table14[[#This Row],[Option 2 Processing: Hourly eletricity consumption of process]]="",0,Table14[[#This Row],[Option 2 Processing: Hourly eletricity consumption of process]]/Table14[[#This Row],[Option 2: Pieces per hour]])</f>
        <v>0</v>
      </c>
      <c r="AW501" s="19"/>
      <c r="AX501" s="63"/>
      <c r="AY501" s="19"/>
      <c r="AZ501" s="41">
        <f>(Table14[[#This Row],[Option 1: Total electricity consumption in kwh per piece]]+AV501)*AW501</f>
        <v>0</v>
      </c>
      <c r="BA501" s="42"/>
      <c r="BB501" s="40"/>
      <c r="BC501" s="40"/>
      <c r="BD501" s="23"/>
      <c r="BE501" s="47">
        <f t="shared" si="16"/>
        <v>0</v>
      </c>
      <c r="BF501" s="20" t="e">
        <f t="shared" si="17"/>
        <v>#DIV/0!</v>
      </c>
    </row>
    <row r="502" spans="1:58" x14ac:dyDescent="0.35">
      <c r="A502" s="19"/>
      <c r="B502" s="19"/>
      <c r="C502" s="19"/>
      <c r="D50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2" s="20">
        <f>Table14[[#This Row],[Net Weight of 1 piece in kg]]+Table14[[#This Row],[Waste in kg per piece (please see waste % per material 1-4)]]</f>
        <v>0</v>
      </c>
      <c r="F502" s="21"/>
      <c r="G502" s="21"/>
      <c r="H502" s="21"/>
      <c r="I502" s="22"/>
      <c r="J502" s="19"/>
      <c r="K502" s="19"/>
      <c r="L502" s="20">
        <f>Table14[[#This Row],[Net Weight of 1 piece in kg]]*Table14[[#This Row],[Material 1 share of total (combined total of all materials shall equal 100%)]]</f>
        <v>0</v>
      </c>
      <c r="M502" s="81"/>
      <c r="N502" s="20">
        <f>(Table14[[#This Row],[Weight Material 1 in kg]]+(Table14[[#This Row],[Weight Material 1 in kg]]*Table14[[#This Row],[How much of material 1 is wasted in production? State in % of Material 1]]))*Table14[[#This Row],[Emission Factor Material 1 in kg CO2-eq/kg]]</f>
        <v>0</v>
      </c>
      <c r="O502" s="21"/>
      <c r="P502" s="21"/>
      <c r="Q502" s="21"/>
      <c r="R502" s="22"/>
      <c r="S502" s="19"/>
      <c r="T502" s="19"/>
      <c r="U502" s="20">
        <f>Table14[[#This Row],[Net Weight of 1 piece in kg]]*O502</f>
        <v>0</v>
      </c>
      <c r="V502" s="81"/>
      <c r="W502" s="20">
        <f>(Table14[[#This Row],[Weight of Material 2 in kg]]*Table14[[#This Row],[How much of material 2 is wasted in production? State in % of Material 2]]+Table14[[#This Row],[Weight of Material 2 in kg]])*Table14[[#This Row],[Emission Factor Material 2 kg CO2-eq/kg]]</f>
        <v>0</v>
      </c>
      <c r="X502" s="23"/>
      <c r="Y502" s="23"/>
      <c r="Z502" s="23"/>
      <c r="AA502" s="22"/>
      <c r="AB502" s="19"/>
      <c r="AC502" s="19"/>
      <c r="AD502" s="20">
        <f>Table14[[#This Row],[Net Weight of 1 piece in kg]]*X502</f>
        <v>0</v>
      </c>
      <c r="AE502" s="81"/>
      <c r="AF502" s="20">
        <f>(Table14[[#This Row],[Weight of Material 3 in kg]]*Table14[[#This Row],[How much of material 3 is wasted in production? State in % of Material 3]]+Table14[[#This Row],[Weight of Material 3 in kg]])*Table14[[#This Row],[Emission Factor Material 3 in kg CO2-eq/kg]]</f>
        <v>0</v>
      </c>
      <c r="AG502" s="23"/>
      <c r="AH502" s="23"/>
      <c r="AI502" s="23"/>
      <c r="AJ502" s="22"/>
      <c r="AK502" s="19"/>
      <c r="AL502" s="19"/>
      <c r="AM502" s="20">
        <f>Table14[[#This Row],[Net Weight of 1 piece in kg]]*Table14[[#This Row],[Material 4 share of total (combined total of all materials shall equal 100%)]]</f>
        <v>0</v>
      </c>
      <c r="AN502" s="81"/>
      <c r="AO502" s="20">
        <f>(Table14[[#This Row],[Weight of Material 4 in kg]]*Table14[[#This Row],[How much of material 4 is wasted in production? State in % of Material 4]]+Table14[[#This Row],[Weight of Material 4 in kg]])*Table14[[#This Row],[Emission Factor Secondary Material 4 in kg CO2-eq/kg]]</f>
        <v>0</v>
      </c>
      <c r="AP502" s="20">
        <f>Table14[[#This Row],[Emissios Material 1 in kg CO2-eq/pc]]+Table14[[#This Row],[emissions Material 2 in kg CO2-eq/pc]]+Table14[[#This Row],[Emisison of Material 3 in kg CO2-eq/pc]]+Table14[[#This Row],[Emissions of Material 4 in kg CO2-eq/pc]]</f>
        <v>0</v>
      </c>
      <c r="AQ502" s="19"/>
      <c r="AR502" s="19"/>
      <c r="AS502" s="24">
        <f>Table14[[#This Row],[Option 1 Processing: electricity consumption per piece in kwh]]+Table14[[#This Row],[Option 1 Processing: additional prodcution process electricity consumption per piece in kwh]]</f>
        <v>0</v>
      </c>
      <c r="AT502" s="40"/>
      <c r="AU502" s="19"/>
      <c r="AV502" s="41">
        <f>IF(Table14[[#This Row],[Option 2 Processing: Hourly eletricity consumption of process]]="",0,Table14[[#This Row],[Option 2 Processing: Hourly eletricity consumption of process]]/Table14[[#This Row],[Option 2: Pieces per hour]])</f>
        <v>0</v>
      </c>
      <c r="AW502" s="19"/>
      <c r="AX502" s="63"/>
      <c r="AY502" s="19"/>
      <c r="AZ502" s="41">
        <f>(Table14[[#This Row],[Option 1: Total electricity consumption in kwh per piece]]+AV502)*AW502</f>
        <v>0</v>
      </c>
      <c r="BA502" s="42"/>
      <c r="BB502" s="40"/>
      <c r="BC502" s="40"/>
      <c r="BD502" s="23"/>
      <c r="BE502" s="47">
        <f t="shared" si="16"/>
        <v>0</v>
      </c>
      <c r="BF502" s="20" t="e">
        <f t="shared" si="17"/>
        <v>#DIV/0!</v>
      </c>
    </row>
    <row r="503" spans="1:58" x14ac:dyDescent="0.35">
      <c r="A503" s="19"/>
      <c r="B503" s="19"/>
      <c r="C503" s="19"/>
      <c r="D50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3" s="20">
        <f>Table14[[#This Row],[Net Weight of 1 piece in kg]]+Table14[[#This Row],[Waste in kg per piece (please see waste % per material 1-4)]]</f>
        <v>0</v>
      </c>
      <c r="F503" s="21"/>
      <c r="G503" s="21"/>
      <c r="H503" s="21"/>
      <c r="I503" s="22"/>
      <c r="J503" s="19"/>
      <c r="K503" s="19"/>
      <c r="L503" s="20">
        <f>Table14[[#This Row],[Net Weight of 1 piece in kg]]*Table14[[#This Row],[Material 1 share of total (combined total of all materials shall equal 100%)]]</f>
        <v>0</v>
      </c>
      <c r="M503" s="81"/>
      <c r="N503" s="20">
        <f>(Table14[[#This Row],[Weight Material 1 in kg]]+(Table14[[#This Row],[Weight Material 1 in kg]]*Table14[[#This Row],[How much of material 1 is wasted in production? State in % of Material 1]]))*Table14[[#This Row],[Emission Factor Material 1 in kg CO2-eq/kg]]</f>
        <v>0</v>
      </c>
      <c r="O503" s="21"/>
      <c r="P503" s="21"/>
      <c r="Q503" s="21"/>
      <c r="R503" s="22"/>
      <c r="S503" s="19"/>
      <c r="T503" s="19"/>
      <c r="U503" s="20">
        <f>Table14[[#This Row],[Net Weight of 1 piece in kg]]*O503</f>
        <v>0</v>
      </c>
      <c r="V503" s="81"/>
      <c r="W503" s="20">
        <f>(Table14[[#This Row],[Weight of Material 2 in kg]]*Table14[[#This Row],[How much of material 2 is wasted in production? State in % of Material 2]]+Table14[[#This Row],[Weight of Material 2 in kg]])*Table14[[#This Row],[Emission Factor Material 2 kg CO2-eq/kg]]</f>
        <v>0</v>
      </c>
      <c r="X503" s="23"/>
      <c r="Y503" s="23"/>
      <c r="Z503" s="23"/>
      <c r="AA503" s="22"/>
      <c r="AB503" s="19"/>
      <c r="AC503" s="19"/>
      <c r="AD503" s="20">
        <f>Table14[[#This Row],[Net Weight of 1 piece in kg]]*X503</f>
        <v>0</v>
      </c>
      <c r="AE503" s="81"/>
      <c r="AF503" s="20">
        <f>(Table14[[#This Row],[Weight of Material 3 in kg]]*Table14[[#This Row],[How much of material 3 is wasted in production? State in % of Material 3]]+Table14[[#This Row],[Weight of Material 3 in kg]])*Table14[[#This Row],[Emission Factor Material 3 in kg CO2-eq/kg]]</f>
        <v>0</v>
      </c>
      <c r="AG503" s="23"/>
      <c r="AH503" s="23"/>
      <c r="AI503" s="23"/>
      <c r="AJ503" s="22"/>
      <c r="AK503" s="19"/>
      <c r="AL503" s="19"/>
      <c r="AM503" s="20">
        <f>Table14[[#This Row],[Net Weight of 1 piece in kg]]*Table14[[#This Row],[Material 4 share of total (combined total of all materials shall equal 100%)]]</f>
        <v>0</v>
      </c>
      <c r="AN503" s="81"/>
      <c r="AO503" s="20">
        <f>(Table14[[#This Row],[Weight of Material 4 in kg]]*Table14[[#This Row],[How much of material 4 is wasted in production? State in % of Material 4]]+Table14[[#This Row],[Weight of Material 4 in kg]])*Table14[[#This Row],[Emission Factor Secondary Material 4 in kg CO2-eq/kg]]</f>
        <v>0</v>
      </c>
      <c r="AP503" s="20">
        <f>Table14[[#This Row],[Emissios Material 1 in kg CO2-eq/pc]]+Table14[[#This Row],[emissions Material 2 in kg CO2-eq/pc]]+Table14[[#This Row],[Emisison of Material 3 in kg CO2-eq/pc]]+Table14[[#This Row],[Emissions of Material 4 in kg CO2-eq/pc]]</f>
        <v>0</v>
      </c>
      <c r="AQ503" s="19"/>
      <c r="AR503" s="19"/>
      <c r="AS503" s="24">
        <f>Table14[[#This Row],[Option 1 Processing: electricity consumption per piece in kwh]]+Table14[[#This Row],[Option 1 Processing: additional prodcution process electricity consumption per piece in kwh]]</f>
        <v>0</v>
      </c>
      <c r="AT503" s="40"/>
      <c r="AU503" s="19"/>
      <c r="AV503" s="41">
        <f>IF(Table14[[#This Row],[Option 2 Processing: Hourly eletricity consumption of process]]="",0,Table14[[#This Row],[Option 2 Processing: Hourly eletricity consumption of process]]/Table14[[#This Row],[Option 2: Pieces per hour]])</f>
        <v>0</v>
      </c>
      <c r="AW503" s="19"/>
      <c r="AX503" s="63"/>
      <c r="AY503" s="19"/>
      <c r="AZ503" s="41">
        <f>(Table14[[#This Row],[Option 1: Total electricity consumption in kwh per piece]]+AV503)*AW503</f>
        <v>0</v>
      </c>
      <c r="BA503" s="42"/>
      <c r="BB503" s="40"/>
      <c r="BC503" s="40"/>
      <c r="BD503" s="23"/>
      <c r="BE503" s="47">
        <f t="shared" si="16"/>
        <v>0</v>
      </c>
      <c r="BF503" s="20" t="e">
        <f t="shared" si="17"/>
        <v>#DIV/0!</v>
      </c>
    </row>
    <row r="504" spans="1:58" x14ac:dyDescent="0.35">
      <c r="A504" s="19"/>
      <c r="B504" s="19"/>
      <c r="C504" s="19"/>
      <c r="D50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4" s="20">
        <f>Table14[[#This Row],[Net Weight of 1 piece in kg]]+Table14[[#This Row],[Waste in kg per piece (please see waste % per material 1-4)]]</f>
        <v>0</v>
      </c>
      <c r="F504" s="21"/>
      <c r="G504" s="21"/>
      <c r="H504" s="21"/>
      <c r="I504" s="22"/>
      <c r="J504" s="19"/>
      <c r="K504" s="19"/>
      <c r="L504" s="20">
        <f>Table14[[#This Row],[Net Weight of 1 piece in kg]]*Table14[[#This Row],[Material 1 share of total (combined total of all materials shall equal 100%)]]</f>
        <v>0</v>
      </c>
      <c r="M504" s="81"/>
      <c r="N504" s="20">
        <f>(Table14[[#This Row],[Weight Material 1 in kg]]+(Table14[[#This Row],[Weight Material 1 in kg]]*Table14[[#This Row],[How much of material 1 is wasted in production? State in % of Material 1]]))*Table14[[#This Row],[Emission Factor Material 1 in kg CO2-eq/kg]]</f>
        <v>0</v>
      </c>
      <c r="O504" s="21"/>
      <c r="P504" s="21"/>
      <c r="Q504" s="21"/>
      <c r="R504" s="22"/>
      <c r="S504" s="19"/>
      <c r="T504" s="19"/>
      <c r="U504" s="20">
        <f>Table14[[#This Row],[Net Weight of 1 piece in kg]]*O504</f>
        <v>0</v>
      </c>
      <c r="V504" s="81"/>
      <c r="W504" s="20">
        <f>(Table14[[#This Row],[Weight of Material 2 in kg]]*Table14[[#This Row],[How much of material 2 is wasted in production? State in % of Material 2]]+Table14[[#This Row],[Weight of Material 2 in kg]])*Table14[[#This Row],[Emission Factor Material 2 kg CO2-eq/kg]]</f>
        <v>0</v>
      </c>
      <c r="X504" s="23"/>
      <c r="Y504" s="23"/>
      <c r="Z504" s="23"/>
      <c r="AA504" s="22"/>
      <c r="AB504" s="19"/>
      <c r="AC504" s="19"/>
      <c r="AD504" s="20">
        <f>Table14[[#This Row],[Net Weight of 1 piece in kg]]*X504</f>
        <v>0</v>
      </c>
      <c r="AE504" s="81"/>
      <c r="AF504" s="20">
        <f>(Table14[[#This Row],[Weight of Material 3 in kg]]*Table14[[#This Row],[How much of material 3 is wasted in production? State in % of Material 3]]+Table14[[#This Row],[Weight of Material 3 in kg]])*Table14[[#This Row],[Emission Factor Material 3 in kg CO2-eq/kg]]</f>
        <v>0</v>
      </c>
      <c r="AG504" s="23"/>
      <c r="AH504" s="23"/>
      <c r="AI504" s="23"/>
      <c r="AJ504" s="22"/>
      <c r="AK504" s="19"/>
      <c r="AL504" s="19"/>
      <c r="AM504" s="20">
        <f>Table14[[#This Row],[Net Weight of 1 piece in kg]]*Table14[[#This Row],[Material 4 share of total (combined total of all materials shall equal 100%)]]</f>
        <v>0</v>
      </c>
      <c r="AN504" s="81"/>
      <c r="AO504" s="20">
        <f>(Table14[[#This Row],[Weight of Material 4 in kg]]*Table14[[#This Row],[How much of material 4 is wasted in production? State in % of Material 4]]+Table14[[#This Row],[Weight of Material 4 in kg]])*Table14[[#This Row],[Emission Factor Secondary Material 4 in kg CO2-eq/kg]]</f>
        <v>0</v>
      </c>
      <c r="AP504" s="20">
        <f>Table14[[#This Row],[Emissios Material 1 in kg CO2-eq/pc]]+Table14[[#This Row],[emissions Material 2 in kg CO2-eq/pc]]+Table14[[#This Row],[Emisison of Material 3 in kg CO2-eq/pc]]+Table14[[#This Row],[Emissions of Material 4 in kg CO2-eq/pc]]</f>
        <v>0</v>
      </c>
      <c r="AQ504" s="19"/>
      <c r="AR504" s="19"/>
      <c r="AS504" s="24">
        <f>Table14[[#This Row],[Option 1 Processing: electricity consumption per piece in kwh]]+Table14[[#This Row],[Option 1 Processing: additional prodcution process electricity consumption per piece in kwh]]</f>
        <v>0</v>
      </c>
      <c r="AT504" s="40"/>
      <c r="AU504" s="19"/>
      <c r="AV504" s="41">
        <f>IF(Table14[[#This Row],[Option 2 Processing: Hourly eletricity consumption of process]]="",0,Table14[[#This Row],[Option 2 Processing: Hourly eletricity consumption of process]]/Table14[[#This Row],[Option 2: Pieces per hour]])</f>
        <v>0</v>
      </c>
      <c r="AW504" s="19"/>
      <c r="AX504" s="63"/>
      <c r="AY504" s="19"/>
      <c r="AZ504" s="41">
        <f>(Table14[[#This Row],[Option 1: Total electricity consumption in kwh per piece]]+AV504)*AW504</f>
        <v>0</v>
      </c>
      <c r="BA504" s="42"/>
      <c r="BB504" s="40"/>
      <c r="BC504" s="40"/>
      <c r="BD504" s="23"/>
      <c r="BE504" s="47">
        <f t="shared" si="16"/>
        <v>0</v>
      </c>
      <c r="BF504" s="20" t="e">
        <f t="shared" si="17"/>
        <v>#DIV/0!</v>
      </c>
    </row>
    <row r="505" spans="1:58" x14ac:dyDescent="0.35">
      <c r="A505" s="19"/>
      <c r="B505" s="19"/>
      <c r="C505" s="19"/>
      <c r="D50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5" s="20">
        <f>Table14[[#This Row],[Net Weight of 1 piece in kg]]+Table14[[#This Row],[Waste in kg per piece (please see waste % per material 1-4)]]</f>
        <v>0</v>
      </c>
      <c r="F505" s="21"/>
      <c r="G505" s="21"/>
      <c r="H505" s="21"/>
      <c r="I505" s="22"/>
      <c r="J505" s="19"/>
      <c r="K505" s="19"/>
      <c r="L505" s="20">
        <f>Table14[[#This Row],[Net Weight of 1 piece in kg]]*Table14[[#This Row],[Material 1 share of total (combined total of all materials shall equal 100%)]]</f>
        <v>0</v>
      </c>
      <c r="M505" s="81"/>
      <c r="N505" s="20">
        <f>(Table14[[#This Row],[Weight Material 1 in kg]]+(Table14[[#This Row],[Weight Material 1 in kg]]*Table14[[#This Row],[How much of material 1 is wasted in production? State in % of Material 1]]))*Table14[[#This Row],[Emission Factor Material 1 in kg CO2-eq/kg]]</f>
        <v>0</v>
      </c>
      <c r="O505" s="21"/>
      <c r="P505" s="21"/>
      <c r="Q505" s="21"/>
      <c r="R505" s="22"/>
      <c r="S505" s="19"/>
      <c r="T505" s="19"/>
      <c r="U505" s="20">
        <f>Table14[[#This Row],[Net Weight of 1 piece in kg]]*O505</f>
        <v>0</v>
      </c>
      <c r="V505" s="81"/>
      <c r="W505" s="20">
        <f>(Table14[[#This Row],[Weight of Material 2 in kg]]*Table14[[#This Row],[How much of material 2 is wasted in production? State in % of Material 2]]+Table14[[#This Row],[Weight of Material 2 in kg]])*Table14[[#This Row],[Emission Factor Material 2 kg CO2-eq/kg]]</f>
        <v>0</v>
      </c>
      <c r="X505" s="23"/>
      <c r="Y505" s="23"/>
      <c r="Z505" s="23"/>
      <c r="AA505" s="22"/>
      <c r="AB505" s="19"/>
      <c r="AC505" s="19"/>
      <c r="AD505" s="20">
        <f>Table14[[#This Row],[Net Weight of 1 piece in kg]]*X505</f>
        <v>0</v>
      </c>
      <c r="AE505" s="81"/>
      <c r="AF505" s="20">
        <f>(Table14[[#This Row],[Weight of Material 3 in kg]]*Table14[[#This Row],[How much of material 3 is wasted in production? State in % of Material 3]]+Table14[[#This Row],[Weight of Material 3 in kg]])*Table14[[#This Row],[Emission Factor Material 3 in kg CO2-eq/kg]]</f>
        <v>0</v>
      </c>
      <c r="AG505" s="23"/>
      <c r="AH505" s="23"/>
      <c r="AI505" s="23"/>
      <c r="AJ505" s="22"/>
      <c r="AK505" s="19"/>
      <c r="AL505" s="19"/>
      <c r="AM505" s="20">
        <f>Table14[[#This Row],[Net Weight of 1 piece in kg]]*Table14[[#This Row],[Material 4 share of total (combined total of all materials shall equal 100%)]]</f>
        <v>0</v>
      </c>
      <c r="AN505" s="81"/>
      <c r="AO505" s="20">
        <f>(Table14[[#This Row],[Weight of Material 4 in kg]]*Table14[[#This Row],[How much of material 4 is wasted in production? State in % of Material 4]]+Table14[[#This Row],[Weight of Material 4 in kg]])*Table14[[#This Row],[Emission Factor Secondary Material 4 in kg CO2-eq/kg]]</f>
        <v>0</v>
      </c>
      <c r="AP505" s="20">
        <f>Table14[[#This Row],[Emissios Material 1 in kg CO2-eq/pc]]+Table14[[#This Row],[emissions Material 2 in kg CO2-eq/pc]]+Table14[[#This Row],[Emisison of Material 3 in kg CO2-eq/pc]]+Table14[[#This Row],[Emissions of Material 4 in kg CO2-eq/pc]]</f>
        <v>0</v>
      </c>
      <c r="AQ505" s="19"/>
      <c r="AR505" s="19"/>
      <c r="AS505" s="24">
        <f>Table14[[#This Row],[Option 1 Processing: electricity consumption per piece in kwh]]+Table14[[#This Row],[Option 1 Processing: additional prodcution process electricity consumption per piece in kwh]]</f>
        <v>0</v>
      </c>
      <c r="AT505" s="40"/>
      <c r="AU505" s="19"/>
      <c r="AV505" s="41">
        <f>IF(Table14[[#This Row],[Option 2 Processing: Hourly eletricity consumption of process]]="",0,Table14[[#This Row],[Option 2 Processing: Hourly eletricity consumption of process]]/Table14[[#This Row],[Option 2: Pieces per hour]])</f>
        <v>0</v>
      </c>
      <c r="AW505" s="19"/>
      <c r="AX505" s="63"/>
      <c r="AY505" s="19"/>
      <c r="AZ505" s="41">
        <f>(Table14[[#This Row],[Option 1: Total electricity consumption in kwh per piece]]+AV505)*AW505</f>
        <v>0</v>
      </c>
      <c r="BA505" s="42"/>
      <c r="BB505" s="40"/>
      <c r="BC505" s="40"/>
      <c r="BD505" s="23"/>
      <c r="BE505" s="47">
        <f t="shared" si="16"/>
        <v>0</v>
      </c>
      <c r="BF505" s="20" t="e">
        <f t="shared" si="17"/>
        <v>#DIV/0!</v>
      </c>
    </row>
    <row r="506" spans="1:58" x14ac:dyDescent="0.35">
      <c r="A506" s="19"/>
      <c r="B506" s="19"/>
      <c r="C506" s="19"/>
      <c r="D50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6" s="20">
        <f>Table14[[#This Row],[Net Weight of 1 piece in kg]]+Table14[[#This Row],[Waste in kg per piece (please see waste % per material 1-4)]]</f>
        <v>0</v>
      </c>
      <c r="F506" s="21"/>
      <c r="G506" s="21"/>
      <c r="H506" s="21"/>
      <c r="I506" s="22"/>
      <c r="J506" s="19"/>
      <c r="K506" s="19"/>
      <c r="L506" s="20">
        <f>Table14[[#This Row],[Net Weight of 1 piece in kg]]*Table14[[#This Row],[Material 1 share of total (combined total of all materials shall equal 100%)]]</f>
        <v>0</v>
      </c>
      <c r="M506" s="81"/>
      <c r="N506" s="20">
        <f>(Table14[[#This Row],[Weight Material 1 in kg]]+(Table14[[#This Row],[Weight Material 1 in kg]]*Table14[[#This Row],[How much of material 1 is wasted in production? State in % of Material 1]]))*Table14[[#This Row],[Emission Factor Material 1 in kg CO2-eq/kg]]</f>
        <v>0</v>
      </c>
      <c r="O506" s="21"/>
      <c r="P506" s="21"/>
      <c r="Q506" s="21"/>
      <c r="R506" s="22"/>
      <c r="S506" s="19"/>
      <c r="T506" s="19"/>
      <c r="U506" s="20">
        <f>Table14[[#This Row],[Net Weight of 1 piece in kg]]*O506</f>
        <v>0</v>
      </c>
      <c r="V506" s="81"/>
      <c r="W506" s="20">
        <f>(Table14[[#This Row],[Weight of Material 2 in kg]]*Table14[[#This Row],[How much of material 2 is wasted in production? State in % of Material 2]]+Table14[[#This Row],[Weight of Material 2 in kg]])*Table14[[#This Row],[Emission Factor Material 2 kg CO2-eq/kg]]</f>
        <v>0</v>
      </c>
      <c r="X506" s="23"/>
      <c r="Y506" s="23"/>
      <c r="Z506" s="23"/>
      <c r="AA506" s="22"/>
      <c r="AB506" s="19"/>
      <c r="AC506" s="19"/>
      <c r="AD506" s="20">
        <f>Table14[[#This Row],[Net Weight of 1 piece in kg]]*X506</f>
        <v>0</v>
      </c>
      <c r="AE506" s="81"/>
      <c r="AF506" s="20">
        <f>(Table14[[#This Row],[Weight of Material 3 in kg]]*Table14[[#This Row],[How much of material 3 is wasted in production? State in % of Material 3]]+Table14[[#This Row],[Weight of Material 3 in kg]])*Table14[[#This Row],[Emission Factor Material 3 in kg CO2-eq/kg]]</f>
        <v>0</v>
      </c>
      <c r="AG506" s="23"/>
      <c r="AH506" s="23"/>
      <c r="AI506" s="23"/>
      <c r="AJ506" s="22"/>
      <c r="AK506" s="19"/>
      <c r="AL506" s="19"/>
      <c r="AM506" s="20">
        <f>Table14[[#This Row],[Net Weight of 1 piece in kg]]*Table14[[#This Row],[Material 4 share of total (combined total of all materials shall equal 100%)]]</f>
        <v>0</v>
      </c>
      <c r="AN506" s="81"/>
      <c r="AO506" s="20">
        <f>(Table14[[#This Row],[Weight of Material 4 in kg]]*Table14[[#This Row],[How much of material 4 is wasted in production? State in % of Material 4]]+Table14[[#This Row],[Weight of Material 4 in kg]])*Table14[[#This Row],[Emission Factor Secondary Material 4 in kg CO2-eq/kg]]</f>
        <v>0</v>
      </c>
      <c r="AP506" s="20">
        <f>Table14[[#This Row],[Emissios Material 1 in kg CO2-eq/pc]]+Table14[[#This Row],[emissions Material 2 in kg CO2-eq/pc]]+Table14[[#This Row],[Emisison of Material 3 in kg CO2-eq/pc]]+Table14[[#This Row],[Emissions of Material 4 in kg CO2-eq/pc]]</f>
        <v>0</v>
      </c>
      <c r="AQ506" s="19"/>
      <c r="AR506" s="19"/>
      <c r="AS506" s="24">
        <f>Table14[[#This Row],[Option 1 Processing: electricity consumption per piece in kwh]]+Table14[[#This Row],[Option 1 Processing: additional prodcution process electricity consumption per piece in kwh]]</f>
        <v>0</v>
      </c>
      <c r="AT506" s="40"/>
      <c r="AU506" s="19"/>
      <c r="AV506" s="41">
        <f>IF(Table14[[#This Row],[Option 2 Processing: Hourly eletricity consumption of process]]="",0,Table14[[#This Row],[Option 2 Processing: Hourly eletricity consumption of process]]/Table14[[#This Row],[Option 2: Pieces per hour]])</f>
        <v>0</v>
      </c>
      <c r="AW506" s="19"/>
      <c r="AX506" s="63"/>
      <c r="AY506" s="19"/>
      <c r="AZ506" s="41">
        <f>(Table14[[#This Row],[Option 1: Total electricity consumption in kwh per piece]]+AV506)*AW506</f>
        <v>0</v>
      </c>
      <c r="BA506" s="42"/>
      <c r="BB506" s="40"/>
      <c r="BC506" s="40"/>
      <c r="BD506" s="23"/>
      <c r="BE506" s="47">
        <f t="shared" si="16"/>
        <v>0</v>
      </c>
      <c r="BF506" s="20" t="e">
        <f t="shared" si="17"/>
        <v>#DIV/0!</v>
      </c>
    </row>
    <row r="507" spans="1:58" x14ac:dyDescent="0.35">
      <c r="A507" s="19"/>
      <c r="B507" s="19"/>
      <c r="C507" s="19"/>
      <c r="D50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7" s="20">
        <f>Table14[[#This Row],[Net Weight of 1 piece in kg]]+Table14[[#This Row],[Waste in kg per piece (please see waste % per material 1-4)]]</f>
        <v>0</v>
      </c>
      <c r="F507" s="21"/>
      <c r="G507" s="21"/>
      <c r="H507" s="21"/>
      <c r="I507" s="22"/>
      <c r="J507" s="19"/>
      <c r="K507" s="19"/>
      <c r="L507" s="20">
        <f>Table14[[#This Row],[Net Weight of 1 piece in kg]]*Table14[[#This Row],[Material 1 share of total (combined total of all materials shall equal 100%)]]</f>
        <v>0</v>
      </c>
      <c r="M507" s="81"/>
      <c r="N507" s="20">
        <f>(Table14[[#This Row],[Weight Material 1 in kg]]+(Table14[[#This Row],[Weight Material 1 in kg]]*Table14[[#This Row],[How much of material 1 is wasted in production? State in % of Material 1]]))*Table14[[#This Row],[Emission Factor Material 1 in kg CO2-eq/kg]]</f>
        <v>0</v>
      </c>
      <c r="O507" s="21"/>
      <c r="P507" s="21"/>
      <c r="Q507" s="21"/>
      <c r="R507" s="22"/>
      <c r="S507" s="19"/>
      <c r="T507" s="19"/>
      <c r="U507" s="20">
        <f>Table14[[#This Row],[Net Weight of 1 piece in kg]]*O507</f>
        <v>0</v>
      </c>
      <c r="V507" s="81"/>
      <c r="W507" s="20">
        <f>(Table14[[#This Row],[Weight of Material 2 in kg]]*Table14[[#This Row],[How much of material 2 is wasted in production? State in % of Material 2]]+Table14[[#This Row],[Weight of Material 2 in kg]])*Table14[[#This Row],[Emission Factor Material 2 kg CO2-eq/kg]]</f>
        <v>0</v>
      </c>
      <c r="X507" s="23"/>
      <c r="Y507" s="23"/>
      <c r="Z507" s="23"/>
      <c r="AA507" s="22"/>
      <c r="AB507" s="19"/>
      <c r="AC507" s="19"/>
      <c r="AD507" s="20">
        <f>Table14[[#This Row],[Net Weight of 1 piece in kg]]*X507</f>
        <v>0</v>
      </c>
      <c r="AE507" s="81"/>
      <c r="AF507" s="20">
        <f>(Table14[[#This Row],[Weight of Material 3 in kg]]*Table14[[#This Row],[How much of material 3 is wasted in production? State in % of Material 3]]+Table14[[#This Row],[Weight of Material 3 in kg]])*Table14[[#This Row],[Emission Factor Material 3 in kg CO2-eq/kg]]</f>
        <v>0</v>
      </c>
      <c r="AG507" s="23"/>
      <c r="AH507" s="23"/>
      <c r="AI507" s="23"/>
      <c r="AJ507" s="22"/>
      <c r="AK507" s="19"/>
      <c r="AL507" s="19"/>
      <c r="AM507" s="20">
        <f>Table14[[#This Row],[Net Weight of 1 piece in kg]]*Table14[[#This Row],[Material 4 share of total (combined total of all materials shall equal 100%)]]</f>
        <v>0</v>
      </c>
      <c r="AN507" s="81"/>
      <c r="AO507" s="20">
        <f>(Table14[[#This Row],[Weight of Material 4 in kg]]*Table14[[#This Row],[How much of material 4 is wasted in production? State in % of Material 4]]+Table14[[#This Row],[Weight of Material 4 in kg]])*Table14[[#This Row],[Emission Factor Secondary Material 4 in kg CO2-eq/kg]]</f>
        <v>0</v>
      </c>
      <c r="AP507" s="20">
        <f>Table14[[#This Row],[Emissios Material 1 in kg CO2-eq/pc]]+Table14[[#This Row],[emissions Material 2 in kg CO2-eq/pc]]+Table14[[#This Row],[Emisison of Material 3 in kg CO2-eq/pc]]+Table14[[#This Row],[Emissions of Material 4 in kg CO2-eq/pc]]</f>
        <v>0</v>
      </c>
      <c r="AQ507" s="19"/>
      <c r="AR507" s="19"/>
      <c r="AS507" s="24">
        <f>Table14[[#This Row],[Option 1 Processing: electricity consumption per piece in kwh]]+Table14[[#This Row],[Option 1 Processing: additional prodcution process electricity consumption per piece in kwh]]</f>
        <v>0</v>
      </c>
      <c r="AT507" s="40"/>
      <c r="AU507" s="19"/>
      <c r="AV507" s="41">
        <f>IF(Table14[[#This Row],[Option 2 Processing: Hourly eletricity consumption of process]]="",0,Table14[[#This Row],[Option 2 Processing: Hourly eletricity consumption of process]]/Table14[[#This Row],[Option 2: Pieces per hour]])</f>
        <v>0</v>
      </c>
      <c r="AW507" s="19"/>
      <c r="AX507" s="63"/>
      <c r="AY507" s="19"/>
      <c r="AZ507" s="41">
        <f>(Table14[[#This Row],[Option 1: Total electricity consumption in kwh per piece]]+AV507)*AW507</f>
        <v>0</v>
      </c>
      <c r="BA507" s="42"/>
      <c r="BB507" s="40"/>
      <c r="BC507" s="40"/>
      <c r="BD507" s="23"/>
      <c r="BE507" s="47">
        <f t="shared" si="16"/>
        <v>0</v>
      </c>
      <c r="BF507" s="20" t="e">
        <f t="shared" si="17"/>
        <v>#DIV/0!</v>
      </c>
    </row>
    <row r="508" spans="1:58" x14ac:dyDescent="0.35">
      <c r="A508" s="19"/>
      <c r="B508" s="19"/>
      <c r="C508" s="19"/>
      <c r="D50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8" s="20">
        <f>Table14[[#This Row],[Net Weight of 1 piece in kg]]+Table14[[#This Row],[Waste in kg per piece (please see waste % per material 1-4)]]</f>
        <v>0</v>
      </c>
      <c r="F508" s="21"/>
      <c r="G508" s="21"/>
      <c r="H508" s="21"/>
      <c r="I508" s="22"/>
      <c r="J508" s="19"/>
      <c r="K508" s="19"/>
      <c r="L508" s="20">
        <f>Table14[[#This Row],[Net Weight of 1 piece in kg]]*Table14[[#This Row],[Material 1 share of total (combined total of all materials shall equal 100%)]]</f>
        <v>0</v>
      </c>
      <c r="M508" s="81"/>
      <c r="N508" s="20">
        <f>(Table14[[#This Row],[Weight Material 1 in kg]]+(Table14[[#This Row],[Weight Material 1 in kg]]*Table14[[#This Row],[How much of material 1 is wasted in production? State in % of Material 1]]))*Table14[[#This Row],[Emission Factor Material 1 in kg CO2-eq/kg]]</f>
        <v>0</v>
      </c>
      <c r="O508" s="21"/>
      <c r="P508" s="21"/>
      <c r="Q508" s="21"/>
      <c r="R508" s="22"/>
      <c r="S508" s="19"/>
      <c r="T508" s="19"/>
      <c r="U508" s="20">
        <f>Table14[[#This Row],[Net Weight of 1 piece in kg]]*O508</f>
        <v>0</v>
      </c>
      <c r="V508" s="81"/>
      <c r="W508" s="20">
        <f>(Table14[[#This Row],[Weight of Material 2 in kg]]*Table14[[#This Row],[How much of material 2 is wasted in production? State in % of Material 2]]+Table14[[#This Row],[Weight of Material 2 in kg]])*Table14[[#This Row],[Emission Factor Material 2 kg CO2-eq/kg]]</f>
        <v>0</v>
      </c>
      <c r="X508" s="23"/>
      <c r="Y508" s="23"/>
      <c r="Z508" s="23"/>
      <c r="AA508" s="22"/>
      <c r="AB508" s="19"/>
      <c r="AC508" s="19"/>
      <c r="AD508" s="20">
        <f>Table14[[#This Row],[Net Weight of 1 piece in kg]]*X508</f>
        <v>0</v>
      </c>
      <c r="AE508" s="81"/>
      <c r="AF508" s="20">
        <f>(Table14[[#This Row],[Weight of Material 3 in kg]]*Table14[[#This Row],[How much of material 3 is wasted in production? State in % of Material 3]]+Table14[[#This Row],[Weight of Material 3 in kg]])*Table14[[#This Row],[Emission Factor Material 3 in kg CO2-eq/kg]]</f>
        <v>0</v>
      </c>
      <c r="AG508" s="23"/>
      <c r="AH508" s="23"/>
      <c r="AI508" s="23"/>
      <c r="AJ508" s="22"/>
      <c r="AK508" s="19"/>
      <c r="AL508" s="19"/>
      <c r="AM508" s="20">
        <f>Table14[[#This Row],[Net Weight of 1 piece in kg]]*Table14[[#This Row],[Material 4 share of total (combined total of all materials shall equal 100%)]]</f>
        <v>0</v>
      </c>
      <c r="AN508" s="81"/>
      <c r="AO508" s="20">
        <f>(Table14[[#This Row],[Weight of Material 4 in kg]]*Table14[[#This Row],[How much of material 4 is wasted in production? State in % of Material 4]]+Table14[[#This Row],[Weight of Material 4 in kg]])*Table14[[#This Row],[Emission Factor Secondary Material 4 in kg CO2-eq/kg]]</f>
        <v>0</v>
      </c>
      <c r="AP508" s="20">
        <f>Table14[[#This Row],[Emissios Material 1 in kg CO2-eq/pc]]+Table14[[#This Row],[emissions Material 2 in kg CO2-eq/pc]]+Table14[[#This Row],[Emisison of Material 3 in kg CO2-eq/pc]]+Table14[[#This Row],[Emissions of Material 4 in kg CO2-eq/pc]]</f>
        <v>0</v>
      </c>
      <c r="AQ508" s="19"/>
      <c r="AR508" s="19"/>
      <c r="AS508" s="24">
        <f>Table14[[#This Row],[Option 1 Processing: electricity consumption per piece in kwh]]+Table14[[#This Row],[Option 1 Processing: additional prodcution process electricity consumption per piece in kwh]]</f>
        <v>0</v>
      </c>
      <c r="AT508" s="40"/>
      <c r="AU508" s="19"/>
      <c r="AV508" s="41">
        <f>IF(Table14[[#This Row],[Option 2 Processing: Hourly eletricity consumption of process]]="",0,Table14[[#This Row],[Option 2 Processing: Hourly eletricity consumption of process]]/Table14[[#This Row],[Option 2: Pieces per hour]])</f>
        <v>0</v>
      </c>
      <c r="AW508" s="19"/>
      <c r="AX508" s="63"/>
      <c r="AY508" s="19"/>
      <c r="AZ508" s="41">
        <f>(Table14[[#This Row],[Option 1: Total electricity consumption in kwh per piece]]+AV508)*AW508</f>
        <v>0</v>
      </c>
      <c r="BA508" s="42"/>
      <c r="BB508" s="40"/>
      <c r="BC508" s="40"/>
      <c r="BD508" s="23"/>
      <c r="BE508" s="47">
        <f t="shared" si="16"/>
        <v>0</v>
      </c>
      <c r="BF508" s="20" t="e">
        <f t="shared" si="17"/>
        <v>#DIV/0!</v>
      </c>
    </row>
    <row r="509" spans="1:58" x14ac:dyDescent="0.35">
      <c r="A509" s="19"/>
      <c r="B509" s="19"/>
      <c r="C509" s="19"/>
      <c r="D50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9" s="20">
        <f>Table14[[#This Row],[Net Weight of 1 piece in kg]]+Table14[[#This Row],[Waste in kg per piece (please see waste % per material 1-4)]]</f>
        <v>0</v>
      </c>
      <c r="F509" s="21"/>
      <c r="G509" s="21"/>
      <c r="H509" s="21"/>
      <c r="I509" s="22"/>
      <c r="J509" s="19"/>
      <c r="K509" s="19"/>
      <c r="L509" s="20">
        <f>Table14[[#This Row],[Net Weight of 1 piece in kg]]*Table14[[#This Row],[Material 1 share of total (combined total of all materials shall equal 100%)]]</f>
        <v>0</v>
      </c>
      <c r="M509" s="81"/>
      <c r="N509" s="20">
        <f>(Table14[[#This Row],[Weight Material 1 in kg]]+(Table14[[#This Row],[Weight Material 1 in kg]]*Table14[[#This Row],[How much of material 1 is wasted in production? State in % of Material 1]]))*Table14[[#This Row],[Emission Factor Material 1 in kg CO2-eq/kg]]</f>
        <v>0</v>
      </c>
      <c r="O509" s="21"/>
      <c r="P509" s="21"/>
      <c r="Q509" s="21"/>
      <c r="R509" s="22"/>
      <c r="S509" s="19"/>
      <c r="T509" s="19"/>
      <c r="U509" s="20">
        <f>Table14[[#This Row],[Net Weight of 1 piece in kg]]*O509</f>
        <v>0</v>
      </c>
      <c r="V509" s="81"/>
      <c r="W509" s="20">
        <f>(Table14[[#This Row],[Weight of Material 2 in kg]]*Table14[[#This Row],[How much of material 2 is wasted in production? State in % of Material 2]]+Table14[[#This Row],[Weight of Material 2 in kg]])*Table14[[#This Row],[Emission Factor Material 2 kg CO2-eq/kg]]</f>
        <v>0</v>
      </c>
      <c r="X509" s="23"/>
      <c r="Y509" s="23"/>
      <c r="Z509" s="23"/>
      <c r="AA509" s="22"/>
      <c r="AB509" s="19"/>
      <c r="AC509" s="19"/>
      <c r="AD509" s="20">
        <f>Table14[[#This Row],[Net Weight of 1 piece in kg]]*X509</f>
        <v>0</v>
      </c>
      <c r="AE509" s="81"/>
      <c r="AF509" s="20">
        <f>(Table14[[#This Row],[Weight of Material 3 in kg]]*Table14[[#This Row],[How much of material 3 is wasted in production? State in % of Material 3]]+Table14[[#This Row],[Weight of Material 3 in kg]])*Table14[[#This Row],[Emission Factor Material 3 in kg CO2-eq/kg]]</f>
        <v>0</v>
      </c>
      <c r="AG509" s="23"/>
      <c r="AH509" s="23"/>
      <c r="AI509" s="23"/>
      <c r="AJ509" s="22"/>
      <c r="AK509" s="19"/>
      <c r="AL509" s="19"/>
      <c r="AM509" s="20">
        <f>Table14[[#This Row],[Net Weight of 1 piece in kg]]*Table14[[#This Row],[Material 4 share of total (combined total of all materials shall equal 100%)]]</f>
        <v>0</v>
      </c>
      <c r="AN509" s="81"/>
      <c r="AO509" s="20">
        <f>(Table14[[#This Row],[Weight of Material 4 in kg]]*Table14[[#This Row],[How much of material 4 is wasted in production? State in % of Material 4]]+Table14[[#This Row],[Weight of Material 4 in kg]])*Table14[[#This Row],[Emission Factor Secondary Material 4 in kg CO2-eq/kg]]</f>
        <v>0</v>
      </c>
      <c r="AP509" s="20">
        <f>Table14[[#This Row],[Emissios Material 1 in kg CO2-eq/pc]]+Table14[[#This Row],[emissions Material 2 in kg CO2-eq/pc]]+Table14[[#This Row],[Emisison of Material 3 in kg CO2-eq/pc]]+Table14[[#This Row],[Emissions of Material 4 in kg CO2-eq/pc]]</f>
        <v>0</v>
      </c>
      <c r="AQ509" s="19"/>
      <c r="AR509" s="19"/>
      <c r="AS509" s="24">
        <f>Table14[[#This Row],[Option 1 Processing: electricity consumption per piece in kwh]]+Table14[[#This Row],[Option 1 Processing: additional prodcution process electricity consumption per piece in kwh]]</f>
        <v>0</v>
      </c>
      <c r="AT509" s="40"/>
      <c r="AU509" s="19"/>
      <c r="AV509" s="41">
        <f>IF(Table14[[#This Row],[Option 2 Processing: Hourly eletricity consumption of process]]="",0,Table14[[#This Row],[Option 2 Processing: Hourly eletricity consumption of process]]/Table14[[#This Row],[Option 2: Pieces per hour]])</f>
        <v>0</v>
      </c>
      <c r="AW509" s="19"/>
      <c r="AX509" s="63"/>
      <c r="AY509" s="19"/>
      <c r="AZ509" s="41">
        <f>(Table14[[#This Row],[Option 1: Total electricity consumption in kwh per piece]]+AV509)*AW509</f>
        <v>0</v>
      </c>
      <c r="BA509" s="42"/>
      <c r="BB509" s="40"/>
      <c r="BC509" s="40"/>
      <c r="BD509" s="23"/>
      <c r="BE509" s="47">
        <f t="shared" si="16"/>
        <v>0</v>
      </c>
      <c r="BF509" s="20" t="e">
        <f t="shared" si="17"/>
        <v>#DIV/0!</v>
      </c>
    </row>
    <row r="510" spans="1:58" x14ac:dyDescent="0.35">
      <c r="A510" s="19"/>
      <c r="B510" s="19"/>
      <c r="C510" s="19"/>
      <c r="D51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0" s="20">
        <f>Table14[[#This Row],[Net Weight of 1 piece in kg]]+Table14[[#This Row],[Waste in kg per piece (please see waste % per material 1-4)]]</f>
        <v>0</v>
      </c>
      <c r="F510" s="21"/>
      <c r="G510" s="21"/>
      <c r="H510" s="21"/>
      <c r="I510" s="22"/>
      <c r="J510" s="19"/>
      <c r="K510" s="19"/>
      <c r="L510" s="20">
        <f>Table14[[#This Row],[Net Weight of 1 piece in kg]]*Table14[[#This Row],[Material 1 share of total (combined total of all materials shall equal 100%)]]</f>
        <v>0</v>
      </c>
      <c r="M510" s="81"/>
      <c r="N510" s="20">
        <f>(Table14[[#This Row],[Weight Material 1 in kg]]+(Table14[[#This Row],[Weight Material 1 in kg]]*Table14[[#This Row],[How much of material 1 is wasted in production? State in % of Material 1]]))*Table14[[#This Row],[Emission Factor Material 1 in kg CO2-eq/kg]]</f>
        <v>0</v>
      </c>
      <c r="O510" s="21"/>
      <c r="P510" s="21"/>
      <c r="Q510" s="21"/>
      <c r="R510" s="22"/>
      <c r="S510" s="19"/>
      <c r="T510" s="19"/>
      <c r="U510" s="20">
        <f>Table14[[#This Row],[Net Weight of 1 piece in kg]]*O510</f>
        <v>0</v>
      </c>
      <c r="V510" s="81"/>
      <c r="W510" s="20">
        <f>(Table14[[#This Row],[Weight of Material 2 in kg]]*Table14[[#This Row],[How much of material 2 is wasted in production? State in % of Material 2]]+Table14[[#This Row],[Weight of Material 2 in kg]])*Table14[[#This Row],[Emission Factor Material 2 kg CO2-eq/kg]]</f>
        <v>0</v>
      </c>
      <c r="X510" s="23"/>
      <c r="Y510" s="23"/>
      <c r="Z510" s="23"/>
      <c r="AA510" s="22"/>
      <c r="AB510" s="19"/>
      <c r="AC510" s="19"/>
      <c r="AD510" s="20">
        <f>Table14[[#This Row],[Net Weight of 1 piece in kg]]*X510</f>
        <v>0</v>
      </c>
      <c r="AE510" s="81"/>
      <c r="AF510" s="20">
        <f>(Table14[[#This Row],[Weight of Material 3 in kg]]*Table14[[#This Row],[How much of material 3 is wasted in production? State in % of Material 3]]+Table14[[#This Row],[Weight of Material 3 in kg]])*Table14[[#This Row],[Emission Factor Material 3 in kg CO2-eq/kg]]</f>
        <v>0</v>
      </c>
      <c r="AG510" s="23"/>
      <c r="AH510" s="23"/>
      <c r="AI510" s="23"/>
      <c r="AJ510" s="22"/>
      <c r="AK510" s="19"/>
      <c r="AL510" s="19"/>
      <c r="AM510" s="20">
        <f>Table14[[#This Row],[Net Weight of 1 piece in kg]]*Table14[[#This Row],[Material 4 share of total (combined total of all materials shall equal 100%)]]</f>
        <v>0</v>
      </c>
      <c r="AN510" s="81"/>
      <c r="AO510" s="20">
        <f>(Table14[[#This Row],[Weight of Material 4 in kg]]*Table14[[#This Row],[How much of material 4 is wasted in production? State in % of Material 4]]+Table14[[#This Row],[Weight of Material 4 in kg]])*Table14[[#This Row],[Emission Factor Secondary Material 4 in kg CO2-eq/kg]]</f>
        <v>0</v>
      </c>
      <c r="AP510" s="20">
        <f>Table14[[#This Row],[Emissios Material 1 in kg CO2-eq/pc]]+Table14[[#This Row],[emissions Material 2 in kg CO2-eq/pc]]+Table14[[#This Row],[Emisison of Material 3 in kg CO2-eq/pc]]+Table14[[#This Row],[Emissions of Material 4 in kg CO2-eq/pc]]</f>
        <v>0</v>
      </c>
      <c r="AQ510" s="19"/>
      <c r="AR510" s="19"/>
      <c r="AS510" s="24">
        <f>Table14[[#This Row],[Option 1 Processing: electricity consumption per piece in kwh]]+Table14[[#This Row],[Option 1 Processing: additional prodcution process electricity consumption per piece in kwh]]</f>
        <v>0</v>
      </c>
      <c r="AT510" s="40"/>
      <c r="AU510" s="19"/>
      <c r="AV510" s="41">
        <f>IF(Table14[[#This Row],[Option 2 Processing: Hourly eletricity consumption of process]]="",0,Table14[[#This Row],[Option 2 Processing: Hourly eletricity consumption of process]]/Table14[[#This Row],[Option 2: Pieces per hour]])</f>
        <v>0</v>
      </c>
      <c r="AW510" s="19"/>
      <c r="AX510" s="63"/>
      <c r="AY510" s="19"/>
      <c r="AZ510" s="41">
        <f>(Table14[[#This Row],[Option 1: Total electricity consumption in kwh per piece]]+AV510)*AW510</f>
        <v>0</v>
      </c>
      <c r="BA510" s="42"/>
      <c r="BB510" s="40"/>
      <c r="BC510" s="40"/>
      <c r="BD510" s="23"/>
      <c r="BE510" s="47">
        <f t="shared" si="16"/>
        <v>0</v>
      </c>
      <c r="BF510" s="20" t="e">
        <f t="shared" si="17"/>
        <v>#DIV/0!</v>
      </c>
    </row>
    <row r="511" spans="1:58" x14ac:dyDescent="0.35">
      <c r="A511" s="19"/>
      <c r="B511" s="19"/>
      <c r="C511" s="19"/>
      <c r="D51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1" s="20">
        <f>Table14[[#This Row],[Net Weight of 1 piece in kg]]+Table14[[#This Row],[Waste in kg per piece (please see waste % per material 1-4)]]</f>
        <v>0</v>
      </c>
      <c r="F511" s="21"/>
      <c r="G511" s="21"/>
      <c r="H511" s="21"/>
      <c r="I511" s="22"/>
      <c r="J511" s="19"/>
      <c r="K511" s="19"/>
      <c r="L511" s="20">
        <f>Table14[[#This Row],[Net Weight of 1 piece in kg]]*Table14[[#This Row],[Material 1 share of total (combined total of all materials shall equal 100%)]]</f>
        <v>0</v>
      </c>
      <c r="M511" s="81"/>
      <c r="N511" s="20">
        <f>(Table14[[#This Row],[Weight Material 1 in kg]]+(Table14[[#This Row],[Weight Material 1 in kg]]*Table14[[#This Row],[How much of material 1 is wasted in production? State in % of Material 1]]))*Table14[[#This Row],[Emission Factor Material 1 in kg CO2-eq/kg]]</f>
        <v>0</v>
      </c>
      <c r="O511" s="21"/>
      <c r="P511" s="21"/>
      <c r="Q511" s="21"/>
      <c r="R511" s="22"/>
      <c r="S511" s="19"/>
      <c r="T511" s="19"/>
      <c r="U511" s="20">
        <f>Table14[[#This Row],[Net Weight of 1 piece in kg]]*O511</f>
        <v>0</v>
      </c>
      <c r="V511" s="81"/>
      <c r="W511" s="20">
        <f>(Table14[[#This Row],[Weight of Material 2 in kg]]*Table14[[#This Row],[How much of material 2 is wasted in production? State in % of Material 2]]+Table14[[#This Row],[Weight of Material 2 in kg]])*Table14[[#This Row],[Emission Factor Material 2 kg CO2-eq/kg]]</f>
        <v>0</v>
      </c>
      <c r="X511" s="23"/>
      <c r="Y511" s="23"/>
      <c r="Z511" s="23"/>
      <c r="AA511" s="22"/>
      <c r="AB511" s="19"/>
      <c r="AC511" s="19"/>
      <c r="AD511" s="20">
        <f>Table14[[#This Row],[Net Weight of 1 piece in kg]]*X511</f>
        <v>0</v>
      </c>
      <c r="AE511" s="81"/>
      <c r="AF511" s="20">
        <f>(Table14[[#This Row],[Weight of Material 3 in kg]]*Table14[[#This Row],[How much of material 3 is wasted in production? State in % of Material 3]]+Table14[[#This Row],[Weight of Material 3 in kg]])*Table14[[#This Row],[Emission Factor Material 3 in kg CO2-eq/kg]]</f>
        <v>0</v>
      </c>
      <c r="AG511" s="23"/>
      <c r="AH511" s="23"/>
      <c r="AI511" s="23"/>
      <c r="AJ511" s="22"/>
      <c r="AK511" s="19"/>
      <c r="AL511" s="19"/>
      <c r="AM511" s="20">
        <f>Table14[[#This Row],[Net Weight of 1 piece in kg]]*Table14[[#This Row],[Material 4 share of total (combined total of all materials shall equal 100%)]]</f>
        <v>0</v>
      </c>
      <c r="AN511" s="81"/>
      <c r="AO511" s="20">
        <f>(Table14[[#This Row],[Weight of Material 4 in kg]]*Table14[[#This Row],[How much of material 4 is wasted in production? State in % of Material 4]]+Table14[[#This Row],[Weight of Material 4 in kg]])*Table14[[#This Row],[Emission Factor Secondary Material 4 in kg CO2-eq/kg]]</f>
        <v>0</v>
      </c>
      <c r="AP511" s="20">
        <f>Table14[[#This Row],[Emissios Material 1 in kg CO2-eq/pc]]+Table14[[#This Row],[emissions Material 2 in kg CO2-eq/pc]]+Table14[[#This Row],[Emisison of Material 3 in kg CO2-eq/pc]]+Table14[[#This Row],[Emissions of Material 4 in kg CO2-eq/pc]]</f>
        <v>0</v>
      </c>
      <c r="AQ511" s="19"/>
      <c r="AR511" s="19"/>
      <c r="AS511" s="24">
        <f>Table14[[#This Row],[Option 1 Processing: electricity consumption per piece in kwh]]+Table14[[#This Row],[Option 1 Processing: additional prodcution process electricity consumption per piece in kwh]]</f>
        <v>0</v>
      </c>
      <c r="AT511" s="40"/>
      <c r="AU511" s="19"/>
      <c r="AV511" s="41">
        <f>IF(Table14[[#This Row],[Option 2 Processing: Hourly eletricity consumption of process]]="",0,Table14[[#This Row],[Option 2 Processing: Hourly eletricity consumption of process]]/Table14[[#This Row],[Option 2: Pieces per hour]])</f>
        <v>0</v>
      </c>
      <c r="AW511" s="19"/>
      <c r="AX511" s="63"/>
      <c r="AY511" s="19"/>
      <c r="AZ511" s="41">
        <f>(Table14[[#This Row],[Option 1: Total electricity consumption in kwh per piece]]+AV511)*AW511</f>
        <v>0</v>
      </c>
      <c r="BA511" s="42"/>
      <c r="BB511" s="40"/>
      <c r="BC511" s="40"/>
      <c r="BD511" s="23"/>
      <c r="BE511" s="47">
        <f t="shared" si="16"/>
        <v>0</v>
      </c>
      <c r="BF511" s="20" t="e">
        <f t="shared" si="17"/>
        <v>#DIV/0!</v>
      </c>
    </row>
    <row r="512" spans="1:58" x14ac:dyDescent="0.35">
      <c r="A512" s="19"/>
      <c r="B512" s="19"/>
      <c r="C512" s="19"/>
      <c r="D51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2" s="20">
        <f>Table14[[#This Row],[Net Weight of 1 piece in kg]]+Table14[[#This Row],[Waste in kg per piece (please see waste % per material 1-4)]]</f>
        <v>0</v>
      </c>
      <c r="F512" s="21"/>
      <c r="G512" s="21"/>
      <c r="H512" s="21"/>
      <c r="I512" s="22"/>
      <c r="J512" s="19"/>
      <c r="K512" s="19"/>
      <c r="L512" s="20">
        <f>Table14[[#This Row],[Net Weight of 1 piece in kg]]*Table14[[#This Row],[Material 1 share of total (combined total of all materials shall equal 100%)]]</f>
        <v>0</v>
      </c>
      <c r="M512" s="81"/>
      <c r="N512" s="20">
        <f>(Table14[[#This Row],[Weight Material 1 in kg]]+(Table14[[#This Row],[Weight Material 1 in kg]]*Table14[[#This Row],[How much of material 1 is wasted in production? State in % of Material 1]]))*Table14[[#This Row],[Emission Factor Material 1 in kg CO2-eq/kg]]</f>
        <v>0</v>
      </c>
      <c r="O512" s="21"/>
      <c r="P512" s="21"/>
      <c r="Q512" s="21"/>
      <c r="R512" s="22"/>
      <c r="S512" s="19"/>
      <c r="T512" s="19"/>
      <c r="U512" s="20">
        <f>Table14[[#This Row],[Net Weight of 1 piece in kg]]*O512</f>
        <v>0</v>
      </c>
      <c r="V512" s="81"/>
      <c r="W512" s="20">
        <f>(Table14[[#This Row],[Weight of Material 2 in kg]]*Table14[[#This Row],[How much of material 2 is wasted in production? State in % of Material 2]]+Table14[[#This Row],[Weight of Material 2 in kg]])*Table14[[#This Row],[Emission Factor Material 2 kg CO2-eq/kg]]</f>
        <v>0</v>
      </c>
      <c r="X512" s="23"/>
      <c r="Y512" s="23"/>
      <c r="Z512" s="23"/>
      <c r="AA512" s="22"/>
      <c r="AB512" s="19"/>
      <c r="AC512" s="19"/>
      <c r="AD512" s="20">
        <f>Table14[[#This Row],[Net Weight of 1 piece in kg]]*X512</f>
        <v>0</v>
      </c>
      <c r="AE512" s="81"/>
      <c r="AF512" s="20">
        <f>(Table14[[#This Row],[Weight of Material 3 in kg]]*Table14[[#This Row],[How much of material 3 is wasted in production? State in % of Material 3]]+Table14[[#This Row],[Weight of Material 3 in kg]])*Table14[[#This Row],[Emission Factor Material 3 in kg CO2-eq/kg]]</f>
        <v>0</v>
      </c>
      <c r="AG512" s="23"/>
      <c r="AH512" s="23"/>
      <c r="AI512" s="23"/>
      <c r="AJ512" s="22"/>
      <c r="AK512" s="19"/>
      <c r="AL512" s="19"/>
      <c r="AM512" s="20">
        <f>Table14[[#This Row],[Net Weight of 1 piece in kg]]*Table14[[#This Row],[Material 4 share of total (combined total of all materials shall equal 100%)]]</f>
        <v>0</v>
      </c>
      <c r="AN512" s="81"/>
      <c r="AO512" s="20">
        <f>(Table14[[#This Row],[Weight of Material 4 in kg]]*Table14[[#This Row],[How much of material 4 is wasted in production? State in % of Material 4]]+Table14[[#This Row],[Weight of Material 4 in kg]])*Table14[[#This Row],[Emission Factor Secondary Material 4 in kg CO2-eq/kg]]</f>
        <v>0</v>
      </c>
      <c r="AP512" s="20">
        <f>Table14[[#This Row],[Emissios Material 1 in kg CO2-eq/pc]]+Table14[[#This Row],[emissions Material 2 in kg CO2-eq/pc]]+Table14[[#This Row],[Emisison of Material 3 in kg CO2-eq/pc]]+Table14[[#This Row],[Emissions of Material 4 in kg CO2-eq/pc]]</f>
        <v>0</v>
      </c>
      <c r="AQ512" s="19"/>
      <c r="AR512" s="19"/>
      <c r="AS512" s="24">
        <f>Table14[[#This Row],[Option 1 Processing: electricity consumption per piece in kwh]]+Table14[[#This Row],[Option 1 Processing: additional prodcution process electricity consumption per piece in kwh]]</f>
        <v>0</v>
      </c>
      <c r="AT512" s="40"/>
      <c r="AU512" s="19"/>
      <c r="AV512" s="41">
        <f>IF(Table14[[#This Row],[Option 2 Processing: Hourly eletricity consumption of process]]="",0,Table14[[#This Row],[Option 2 Processing: Hourly eletricity consumption of process]]/Table14[[#This Row],[Option 2: Pieces per hour]])</f>
        <v>0</v>
      </c>
      <c r="AW512" s="19"/>
      <c r="AX512" s="63"/>
      <c r="AY512" s="19"/>
      <c r="AZ512" s="41">
        <f>(Table14[[#This Row],[Option 1: Total electricity consumption in kwh per piece]]+AV512)*AW512</f>
        <v>0</v>
      </c>
      <c r="BA512" s="42"/>
      <c r="BB512" s="40"/>
      <c r="BC512" s="40"/>
      <c r="BD512" s="23"/>
      <c r="BE512" s="47">
        <f t="shared" si="16"/>
        <v>0</v>
      </c>
      <c r="BF512" s="20" t="e">
        <f t="shared" si="17"/>
        <v>#DIV/0!</v>
      </c>
    </row>
    <row r="513" spans="1:58" x14ac:dyDescent="0.35">
      <c r="A513" s="19"/>
      <c r="B513" s="19"/>
      <c r="C513" s="19"/>
      <c r="D51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3" s="20">
        <f>Table14[[#This Row],[Net Weight of 1 piece in kg]]+Table14[[#This Row],[Waste in kg per piece (please see waste % per material 1-4)]]</f>
        <v>0</v>
      </c>
      <c r="F513" s="21"/>
      <c r="G513" s="21"/>
      <c r="H513" s="21"/>
      <c r="I513" s="22"/>
      <c r="J513" s="19"/>
      <c r="K513" s="19"/>
      <c r="L513" s="20">
        <f>Table14[[#This Row],[Net Weight of 1 piece in kg]]*Table14[[#This Row],[Material 1 share of total (combined total of all materials shall equal 100%)]]</f>
        <v>0</v>
      </c>
      <c r="M513" s="81"/>
      <c r="N513" s="20">
        <f>(Table14[[#This Row],[Weight Material 1 in kg]]+(Table14[[#This Row],[Weight Material 1 in kg]]*Table14[[#This Row],[How much of material 1 is wasted in production? State in % of Material 1]]))*Table14[[#This Row],[Emission Factor Material 1 in kg CO2-eq/kg]]</f>
        <v>0</v>
      </c>
      <c r="O513" s="21"/>
      <c r="P513" s="21"/>
      <c r="Q513" s="21"/>
      <c r="R513" s="22"/>
      <c r="S513" s="19"/>
      <c r="T513" s="19"/>
      <c r="U513" s="20">
        <f>Table14[[#This Row],[Net Weight of 1 piece in kg]]*O513</f>
        <v>0</v>
      </c>
      <c r="V513" s="81"/>
      <c r="W513" s="20">
        <f>(Table14[[#This Row],[Weight of Material 2 in kg]]*Table14[[#This Row],[How much of material 2 is wasted in production? State in % of Material 2]]+Table14[[#This Row],[Weight of Material 2 in kg]])*Table14[[#This Row],[Emission Factor Material 2 kg CO2-eq/kg]]</f>
        <v>0</v>
      </c>
      <c r="X513" s="23"/>
      <c r="Y513" s="23"/>
      <c r="Z513" s="23"/>
      <c r="AA513" s="22"/>
      <c r="AB513" s="19"/>
      <c r="AC513" s="19"/>
      <c r="AD513" s="20">
        <f>Table14[[#This Row],[Net Weight of 1 piece in kg]]*X513</f>
        <v>0</v>
      </c>
      <c r="AE513" s="81"/>
      <c r="AF513" s="20">
        <f>(Table14[[#This Row],[Weight of Material 3 in kg]]*Table14[[#This Row],[How much of material 3 is wasted in production? State in % of Material 3]]+Table14[[#This Row],[Weight of Material 3 in kg]])*Table14[[#This Row],[Emission Factor Material 3 in kg CO2-eq/kg]]</f>
        <v>0</v>
      </c>
      <c r="AG513" s="23"/>
      <c r="AH513" s="23"/>
      <c r="AI513" s="23"/>
      <c r="AJ513" s="22"/>
      <c r="AK513" s="19"/>
      <c r="AL513" s="19"/>
      <c r="AM513" s="20">
        <f>Table14[[#This Row],[Net Weight of 1 piece in kg]]*Table14[[#This Row],[Material 4 share of total (combined total of all materials shall equal 100%)]]</f>
        <v>0</v>
      </c>
      <c r="AN513" s="81"/>
      <c r="AO513" s="20">
        <f>(Table14[[#This Row],[Weight of Material 4 in kg]]*Table14[[#This Row],[How much of material 4 is wasted in production? State in % of Material 4]]+Table14[[#This Row],[Weight of Material 4 in kg]])*Table14[[#This Row],[Emission Factor Secondary Material 4 in kg CO2-eq/kg]]</f>
        <v>0</v>
      </c>
      <c r="AP513" s="20">
        <f>Table14[[#This Row],[Emissios Material 1 in kg CO2-eq/pc]]+Table14[[#This Row],[emissions Material 2 in kg CO2-eq/pc]]+Table14[[#This Row],[Emisison of Material 3 in kg CO2-eq/pc]]+Table14[[#This Row],[Emissions of Material 4 in kg CO2-eq/pc]]</f>
        <v>0</v>
      </c>
      <c r="AQ513" s="19"/>
      <c r="AR513" s="19"/>
      <c r="AS513" s="24">
        <f>Table14[[#This Row],[Option 1 Processing: electricity consumption per piece in kwh]]+Table14[[#This Row],[Option 1 Processing: additional prodcution process electricity consumption per piece in kwh]]</f>
        <v>0</v>
      </c>
      <c r="AT513" s="40"/>
      <c r="AU513" s="19"/>
      <c r="AV513" s="41">
        <f>IF(Table14[[#This Row],[Option 2 Processing: Hourly eletricity consumption of process]]="",0,Table14[[#This Row],[Option 2 Processing: Hourly eletricity consumption of process]]/Table14[[#This Row],[Option 2: Pieces per hour]])</f>
        <v>0</v>
      </c>
      <c r="AW513" s="19"/>
      <c r="AX513" s="63"/>
      <c r="AY513" s="19"/>
      <c r="AZ513" s="41">
        <f>(Table14[[#This Row],[Option 1: Total electricity consumption in kwh per piece]]+AV513)*AW513</f>
        <v>0</v>
      </c>
      <c r="BA513" s="42"/>
      <c r="BB513" s="40"/>
      <c r="BC513" s="40"/>
      <c r="BD513" s="23"/>
      <c r="BE513" s="47">
        <f t="shared" si="16"/>
        <v>0</v>
      </c>
      <c r="BF513" s="20" t="e">
        <f t="shared" si="17"/>
        <v>#DIV/0!</v>
      </c>
    </row>
    <row r="514" spans="1:58" x14ac:dyDescent="0.35">
      <c r="A514" s="19"/>
      <c r="B514" s="19"/>
      <c r="C514" s="19"/>
      <c r="D51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4" s="20">
        <f>Table14[[#This Row],[Net Weight of 1 piece in kg]]+Table14[[#This Row],[Waste in kg per piece (please see waste % per material 1-4)]]</f>
        <v>0</v>
      </c>
      <c r="F514" s="21"/>
      <c r="G514" s="21"/>
      <c r="H514" s="21"/>
      <c r="I514" s="22"/>
      <c r="J514" s="19"/>
      <c r="K514" s="19"/>
      <c r="L514" s="20">
        <f>Table14[[#This Row],[Net Weight of 1 piece in kg]]*Table14[[#This Row],[Material 1 share of total (combined total of all materials shall equal 100%)]]</f>
        <v>0</v>
      </c>
      <c r="M514" s="81"/>
      <c r="N514" s="20">
        <f>(Table14[[#This Row],[Weight Material 1 in kg]]+(Table14[[#This Row],[Weight Material 1 in kg]]*Table14[[#This Row],[How much of material 1 is wasted in production? State in % of Material 1]]))*Table14[[#This Row],[Emission Factor Material 1 in kg CO2-eq/kg]]</f>
        <v>0</v>
      </c>
      <c r="O514" s="21"/>
      <c r="P514" s="21"/>
      <c r="Q514" s="21"/>
      <c r="R514" s="22"/>
      <c r="S514" s="19"/>
      <c r="T514" s="19"/>
      <c r="U514" s="20">
        <f>Table14[[#This Row],[Net Weight of 1 piece in kg]]*O514</f>
        <v>0</v>
      </c>
      <c r="V514" s="81"/>
      <c r="W514" s="20">
        <f>(Table14[[#This Row],[Weight of Material 2 in kg]]*Table14[[#This Row],[How much of material 2 is wasted in production? State in % of Material 2]]+Table14[[#This Row],[Weight of Material 2 in kg]])*Table14[[#This Row],[Emission Factor Material 2 kg CO2-eq/kg]]</f>
        <v>0</v>
      </c>
      <c r="X514" s="23"/>
      <c r="Y514" s="23"/>
      <c r="Z514" s="23"/>
      <c r="AA514" s="22"/>
      <c r="AB514" s="19"/>
      <c r="AC514" s="19"/>
      <c r="AD514" s="20">
        <f>Table14[[#This Row],[Net Weight of 1 piece in kg]]*X514</f>
        <v>0</v>
      </c>
      <c r="AE514" s="81"/>
      <c r="AF514" s="20">
        <f>(Table14[[#This Row],[Weight of Material 3 in kg]]*Table14[[#This Row],[How much of material 3 is wasted in production? State in % of Material 3]]+Table14[[#This Row],[Weight of Material 3 in kg]])*Table14[[#This Row],[Emission Factor Material 3 in kg CO2-eq/kg]]</f>
        <v>0</v>
      </c>
      <c r="AG514" s="23"/>
      <c r="AH514" s="23"/>
      <c r="AI514" s="23"/>
      <c r="AJ514" s="22"/>
      <c r="AK514" s="19"/>
      <c r="AL514" s="19"/>
      <c r="AM514" s="20">
        <f>Table14[[#This Row],[Net Weight of 1 piece in kg]]*Table14[[#This Row],[Material 4 share of total (combined total of all materials shall equal 100%)]]</f>
        <v>0</v>
      </c>
      <c r="AN514" s="81"/>
      <c r="AO514" s="20">
        <f>(Table14[[#This Row],[Weight of Material 4 in kg]]*Table14[[#This Row],[How much of material 4 is wasted in production? State in % of Material 4]]+Table14[[#This Row],[Weight of Material 4 in kg]])*Table14[[#This Row],[Emission Factor Secondary Material 4 in kg CO2-eq/kg]]</f>
        <v>0</v>
      </c>
      <c r="AP514" s="20">
        <f>Table14[[#This Row],[Emissios Material 1 in kg CO2-eq/pc]]+Table14[[#This Row],[emissions Material 2 in kg CO2-eq/pc]]+Table14[[#This Row],[Emisison of Material 3 in kg CO2-eq/pc]]+Table14[[#This Row],[Emissions of Material 4 in kg CO2-eq/pc]]</f>
        <v>0</v>
      </c>
      <c r="AQ514" s="19"/>
      <c r="AR514" s="19"/>
      <c r="AS514" s="24">
        <f>Table14[[#This Row],[Option 1 Processing: electricity consumption per piece in kwh]]+Table14[[#This Row],[Option 1 Processing: additional prodcution process electricity consumption per piece in kwh]]</f>
        <v>0</v>
      </c>
      <c r="AT514" s="40"/>
      <c r="AU514" s="19"/>
      <c r="AV514" s="41">
        <f>IF(Table14[[#This Row],[Option 2 Processing: Hourly eletricity consumption of process]]="",0,Table14[[#This Row],[Option 2 Processing: Hourly eletricity consumption of process]]/Table14[[#This Row],[Option 2: Pieces per hour]])</f>
        <v>0</v>
      </c>
      <c r="AW514" s="19"/>
      <c r="AX514" s="63"/>
      <c r="AY514" s="19"/>
      <c r="AZ514" s="41">
        <f>(Table14[[#This Row],[Option 1: Total electricity consumption in kwh per piece]]+AV514)*AW514</f>
        <v>0</v>
      </c>
      <c r="BA514" s="42"/>
      <c r="BB514" s="40"/>
      <c r="BC514" s="40"/>
      <c r="BD514" s="23"/>
      <c r="BE514" s="47">
        <f t="shared" si="16"/>
        <v>0</v>
      </c>
      <c r="BF514" s="20" t="e">
        <f t="shared" si="17"/>
        <v>#DIV/0!</v>
      </c>
    </row>
    <row r="515" spans="1:58" x14ac:dyDescent="0.35">
      <c r="A515" s="19"/>
      <c r="B515" s="19"/>
      <c r="C515" s="19"/>
      <c r="D51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5" s="20">
        <f>Table14[[#This Row],[Net Weight of 1 piece in kg]]+Table14[[#This Row],[Waste in kg per piece (please see waste % per material 1-4)]]</f>
        <v>0</v>
      </c>
      <c r="F515" s="21"/>
      <c r="G515" s="21"/>
      <c r="H515" s="21"/>
      <c r="I515" s="22"/>
      <c r="J515" s="19"/>
      <c r="K515" s="19"/>
      <c r="L515" s="20">
        <f>Table14[[#This Row],[Net Weight of 1 piece in kg]]*Table14[[#This Row],[Material 1 share of total (combined total of all materials shall equal 100%)]]</f>
        <v>0</v>
      </c>
      <c r="M515" s="81"/>
      <c r="N515" s="20">
        <f>(Table14[[#This Row],[Weight Material 1 in kg]]+(Table14[[#This Row],[Weight Material 1 in kg]]*Table14[[#This Row],[How much of material 1 is wasted in production? State in % of Material 1]]))*Table14[[#This Row],[Emission Factor Material 1 in kg CO2-eq/kg]]</f>
        <v>0</v>
      </c>
      <c r="O515" s="21"/>
      <c r="P515" s="21"/>
      <c r="Q515" s="21"/>
      <c r="R515" s="22"/>
      <c r="S515" s="19"/>
      <c r="T515" s="19"/>
      <c r="U515" s="20">
        <f>Table14[[#This Row],[Net Weight of 1 piece in kg]]*O515</f>
        <v>0</v>
      </c>
      <c r="V515" s="81"/>
      <c r="W515" s="20">
        <f>(Table14[[#This Row],[Weight of Material 2 in kg]]*Table14[[#This Row],[How much of material 2 is wasted in production? State in % of Material 2]]+Table14[[#This Row],[Weight of Material 2 in kg]])*Table14[[#This Row],[Emission Factor Material 2 kg CO2-eq/kg]]</f>
        <v>0</v>
      </c>
      <c r="X515" s="23"/>
      <c r="Y515" s="23"/>
      <c r="Z515" s="23"/>
      <c r="AA515" s="22"/>
      <c r="AB515" s="19"/>
      <c r="AC515" s="19"/>
      <c r="AD515" s="20">
        <f>Table14[[#This Row],[Net Weight of 1 piece in kg]]*X515</f>
        <v>0</v>
      </c>
      <c r="AE515" s="81"/>
      <c r="AF515" s="20">
        <f>(Table14[[#This Row],[Weight of Material 3 in kg]]*Table14[[#This Row],[How much of material 3 is wasted in production? State in % of Material 3]]+Table14[[#This Row],[Weight of Material 3 in kg]])*Table14[[#This Row],[Emission Factor Material 3 in kg CO2-eq/kg]]</f>
        <v>0</v>
      </c>
      <c r="AG515" s="23"/>
      <c r="AH515" s="23"/>
      <c r="AI515" s="23"/>
      <c r="AJ515" s="22"/>
      <c r="AK515" s="19"/>
      <c r="AL515" s="19"/>
      <c r="AM515" s="20">
        <f>Table14[[#This Row],[Net Weight of 1 piece in kg]]*Table14[[#This Row],[Material 4 share of total (combined total of all materials shall equal 100%)]]</f>
        <v>0</v>
      </c>
      <c r="AN515" s="81"/>
      <c r="AO515" s="20">
        <f>(Table14[[#This Row],[Weight of Material 4 in kg]]*Table14[[#This Row],[How much of material 4 is wasted in production? State in % of Material 4]]+Table14[[#This Row],[Weight of Material 4 in kg]])*Table14[[#This Row],[Emission Factor Secondary Material 4 in kg CO2-eq/kg]]</f>
        <v>0</v>
      </c>
      <c r="AP515" s="20">
        <f>Table14[[#This Row],[Emissios Material 1 in kg CO2-eq/pc]]+Table14[[#This Row],[emissions Material 2 in kg CO2-eq/pc]]+Table14[[#This Row],[Emisison of Material 3 in kg CO2-eq/pc]]+Table14[[#This Row],[Emissions of Material 4 in kg CO2-eq/pc]]</f>
        <v>0</v>
      </c>
      <c r="AQ515" s="19"/>
      <c r="AR515" s="19"/>
      <c r="AS515" s="24">
        <f>Table14[[#This Row],[Option 1 Processing: electricity consumption per piece in kwh]]+Table14[[#This Row],[Option 1 Processing: additional prodcution process electricity consumption per piece in kwh]]</f>
        <v>0</v>
      </c>
      <c r="AT515" s="40"/>
      <c r="AU515" s="19"/>
      <c r="AV515" s="41">
        <f>IF(Table14[[#This Row],[Option 2 Processing: Hourly eletricity consumption of process]]="",0,Table14[[#This Row],[Option 2 Processing: Hourly eletricity consumption of process]]/Table14[[#This Row],[Option 2: Pieces per hour]])</f>
        <v>0</v>
      </c>
      <c r="AW515" s="19"/>
      <c r="AX515" s="63"/>
      <c r="AY515" s="19"/>
      <c r="AZ515" s="41">
        <f>(Table14[[#This Row],[Option 1: Total electricity consumption in kwh per piece]]+AV515)*AW515</f>
        <v>0</v>
      </c>
      <c r="BA515" s="42"/>
      <c r="BB515" s="40"/>
      <c r="BC515" s="40"/>
      <c r="BD515" s="23"/>
      <c r="BE515" s="47">
        <f t="shared" si="16"/>
        <v>0</v>
      </c>
      <c r="BF515" s="20" t="e">
        <f t="shared" si="17"/>
        <v>#DIV/0!</v>
      </c>
    </row>
    <row r="516" spans="1:58" x14ac:dyDescent="0.35">
      <c r="A516" s="19"/>
      <c r="B516" s="19"/>
      <c r="C516" s="19"/>
      <c r="D51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6" s="20">
        <f>Table14[[#This Row],[Net Weight of 1 piece in kg]]+Table14[[#This Row],[Waste in kg per piece (please see waste % per material 1-4)]]</f>
        <v>0</v>
      </c>
      <c r="F516" s="21"/>
      <c r="G516" s="21"/>
      <c r="H516" s="21"/>
      <c r="I516" s="22"/>
      <c r="J516" s="19"/>
      <c r="K516" s="19"/>
      <c r="L516" s="20">
        <f>Table14[[#This Row],[Net Weight of 1 piece in kg]]*Table14[[#This Row],[Material 1 share of total (combined total of all materials shall equal 100%)]]</f>
        <v>0</v>
      </c>
      <c r="M516" s="81"/>
      <c r="N516" s="20">
        <f>(Table14[[#This Row],[Weight Material 1 in kg]]+(Table14[[#This Row],[Weight Material 1 in kg]]*Table14[[#This Row],[How much of material 1 is wasted in production? State in % of Material 1]]))*Table14[[#This Row],[Emission Factor Material 1 in kg CO2-eq/kg]]</f>
        <v>0</v>
      </c>
      <c r="O516" s="21"/>
      <c r="P516" s="21"/>
      <c r="Q516" s="21"/>
      <c r="R516" s="22"/>
      <c r="S516" s="19"/>
      <c r="T516" s="19"/>
      <c r="U516" s="20">
        <f>Table14[[#This Row],[Net Weight of 1 piece in kg]]*O516</f>
        <v>0</v>
      </c>
      <c r="V516" s="81"/>
      <c r="W516" s="20">
        <f>(Table14[[#This Row],[Weight of Material 2 in kg]]*Table14[[#This Row],[How much of material 2 is wasted in production? State in % of Material 2]]+Table14[[#This Row],[Weight of Material 2 in kg]])*Table14[[#This Row],[Emission Factor Material 2 kg CO2-eq/kg]]</f>
        <v>0</v>
      </c>
      <c r="X516" s="23"/>
      <c r="Y516" s="23"/>
      <c r="Z516" s="23"/>
      <c r="AA516" s="22"/>
      <c r="AB516" s="19"/>
      <c r="AC516" s="19"/>
      <c r="AD516" s="20">
        <f>Table14[[#This Row],[Net Weight of 1 piece in kg]]*X516</f>
        <v>0</v>
      </c>
      <c r="AE516" s="81"/>
      <c r="AF516" s="20">
        <f>(Table14[[#This Row],[Weight of Material 3 in kg]]*Table14[[#This Row],[How much of material 3 is wasted in production? State in % of Material 3]]+Table14[[#This Row],[Weight of Material 3 in kg]])*Table14[[#This Row],[Emission Factor Material 3 in kg CO2-eq/kg]]</f>
        <v>0</v>
      </c>
      <c r="AG516" s="23"/>
      <c r="AH516" s="23"/>
      <c r="AI516" s="23"/>
      <c r="AJ516" s="22"/>
      <c r="AK516" s="19"/>
      <c r="AL516" s="19"/>
      <c r="AM516" s="20">
        <f>Table14[[#This Row],[Net Weight of 1 piece in kg]]*Table14[[#This Row],[Material 4 share of total (combined total of all materials shall equal 100%)]]</f>
        <v>0</v>
      </c>
      <c r="AN516" s="81"/>
      <c r="AO516" s="20">
        <f>(Table14[[#This Row],[Weight of Material 4 in kg]]*Table14[[#This Row],[How much of material 4 is wasted in production? State in % of Material 4]]+Table14[[#This Row],[Weight of Material 4 in kg]])*Table14[[#This Row],[Emission Factor Secondary Material 4 in kg CO2-eq/kg]]</f>
        <v>0</v>
      </c>
      <c r="AP516" s="20">
        <f>Table14[[#This Row],[Emissios Material 1 in kg CO2-eq/pc]]+Table14[[#This Row],[emissions Material 2 in kg CO2-eq/pc]]+Table14[[#This Row],[Emisison of Material 3 in kg CO2-eq/pc]]+Table14[[#This Row],[Emissions of Material 4 in kg CO2-eq/pc]]</f>
        <v>0</v>
      </c>
      <c r="AQ516" s="19"/>
      <c r="AR516" s="19"/>
      <c r="AS516" s="24">
        <f>Table14[[#This Row],[Option 1 Processing: electricity consumption per piece in kwh]]+Table14[[#This Row],[Option 1 Processing: additional prodcution process electricity consumption per piece in kwh]]</f>
        <v>0</v>
      </c>
      <c r="AT516" s="40"/>
      <c r="AU516" s="19"/>
      <c r="AV516" s="41">
        <f>IF(Table14[[#This Row],[Option 2 Processing: Hourly eletricity consumption of process]]="",0,Table14[[#This Row],[Option 2 Processing: Hourly eletricity consumption of process]]/Table14[[#This Row],[Option 2: Pieces per hour]])</f>
        <v>0</v>
      </c>
      <c r="AW516" s="19"/>
      <c r="AX516" s="63"/>
      <c r="AY516" s="19"/>
      <c r="AZ516" s="41">
        <f>(Table14[[#This Row],[Option 1: Total electricity consumption in kwh per piece]]+AV516)*AW516</f>
        <v>0</v>
      </c>
      <c r="BA516" s="42"/>
      <c r="BB516" s="40"/>
      <c r="BC516" s="40"/>
      <c r="BD516" s="23"/>
      <c r="BE516" s="47">
        <f t="shared" ref="BE516:BE579" si="18">(N516+W516+AF516+AO516+AZ516+BA516+BB516+BC516)*(1+BD516)</f>
        <v>0</v>
      </c>
      <c r="BF516" s="20" t="e">
        <f t="shared" ref="BF516:BF579" si="19">BE516/C516</f>
        <v>#DIV/0!</v>
      </c>
    </row>
    <row r="517" spans="1:58" x14ac:dyDescent="0.35">
      <c r="A517" s="19"/>
      <c r="B517" s="19"/>
      <c r="C517" s="19"/>
      <c r="D51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7" s="20">
        <f>Table14[[#This Row],[Net Weight of 1 piece in kg]]+Table14[[#This Row],[Waste in kg per piece (please see waste % per material 1-4)]]</f>
        <v>0</v>
      </c>
      <c r="F517" s="21"/>
      <c r="G517" s="21"/>
      <c r="H517" s="21"/>
      <c r="I517" s="22"/>
      <c r="J517" s="19"/>
      <c r="K517" s="19"/>
      <c r="L517" s="20">
        <f>Table14[[#This Row],[Net Weight of 1 piece in kg]]*Table14[[#This Row],[Material 1 share of total (combined total of all materials shall equal 100%)]]</f>
        <v>0</v>
      </c>
      <c r="M517" s="81"/>
      <c r="N517" s="20">
        <f>(Table14[[#This Row],[Weight Material 1 in kg]]+(Table14[[#This Row],[Weight Material 1 in kg]]*Table14[[#This Row],[How much of material 1 is wasted in production? State in % of Material 1]]))*Table14[[#This Row],[Emission Factor Material 1 in kg CO2-eq/kg]]</f>
        <v>0</v>
      </c>
      <c r="O517" s="21"/>
      <c r="P517" s="21"/>
      <c r="Q517" s="21"/>
      <c r="R517" s="22"/>
      <c r="S517" s="19"/>
      <c r="T517" s="19"/>
      <c r="U517" s="20">
        <f>Table14[[#This Row],[Net Weight of 1 piece in kg]]*O517</f>
        <v>0</v>
      </c>
      <c r="V517" s="81"/>
      <c r="W517" s="20">
        <f>(Table14[[#This Row],[Weight of Material 2 in kg]]*Table14[[#This Row],[How much of material 2 is wasted in production? State in % of Material 2]]+Table14[[#This Row],[Weight of Material 2 in kg]])*Table14[[#This Row],[Emission Factor Material 2 kg CO2-eq/kg]]</f>
        <v>0</v>
      </c>
      <c r="X517" s="23"/>
      <c r="Y517" s="23"/>
      <c r="Z517" s="23"/>
      <c r="AA517" s="22"/>
      <c r="AB517" s="19"/>
      <c r="AC517" s="19"/>
      <c r="AD517" s="20">
        <f>Table14[[#This Row],[Net Weight of 1 piece in kg]]*X517</f>
        <v>0</v>
      </c>
      <c r="AE517" s="81"/>
      <c r="AF517" s="20">
        <f>(Table14[[#This Row],[Weight of Material 3 in kg]]*Table14[[#This Row],[How much of material 3 is wasted in production? State in % of Material 3]]+Table14[[#This Row],[Weight of Material 3 in kg]])*Table14[[#This Row],[Emission Factor Material 3 in kg CO2-eq/kg]]</f>
        <v>0</v>
      </c>
      <c r="AG517" s="23"/>
      <c r="AH517" s="23"/>
      <c r="AI517" s="23"/>
      <c r="AJ517" s="22"/>
      <c r="AK517" s="19"/>
      <c r="AL517" s="19"/>
      <c r="AM517" s="20">
        <f>Table14[[#This Row],[Net Weight of 1 piece in kg]]*Table14[[#This Row],[Material 4 share of total (combined total of all materials shall equal 100%)]]</f>
        <v>0</v>
      </c>
      <c r="AN517" s="81"/>
      <c r="AO517" s="20">
        <f>(Table14[[#This Row],[Weight of Material 4 in kg]]*Table14[[#This Row],[How much of material 4 is wasted in production? State in % of Material 4]]+Table14[[#This Row],[Weight of Material 4 in kg]])*Table14[[#This Row],[Emission Factor Secondary Material 4 in kg CO2-eq/kg]]</f>
        <v>0</v>
      </c>
      <c r="AP517" s="20">
        <f>Table14[[#This Row],[Emissios Material 1 in kg CO2-eq/pc]]+Table14[[#This Row],[emissions Material 2 in kg CO2-eq/pc]]+Table14[[#This Row],[Emisison of Material 3 in kg CO2-eq/pc]]+Table14[[#This Row],[Emissions of Material 4 in kg CO2-eq/pc]]</f>
        <v>0</v>
      </c>
      <c r="AQ517" s="19"/>
      <c r="AR517" s="19"/>
      <c r="AS517" s="24">
        <f>Table14[[#This Row],[Option 1 Processing: electricity consumption per piece in kwh]]+Table14[[#This Row],[Option 1 Processing: additional prodcution process electricity consumption per piece in kwh]]</f>
        <v>0</v>
      </c>
      <c r="AT517" s="40"/>
      <c r="AU517" s="19"/>
      <c r="AV517" s="41">
        <f>IF(Table14[[#This Row],[Option 2 Processing: Hourly eletricity consumption of process]]="",0,Table14[[#This Row],[Option 2 Processing: Hourly eletricity consumption of process]]/Table14[[#This Row],[Option 2: Pieces per hour]])</f>
        <v>0</v>
      </c>
      <c r="AW517" s="19"/>
      <c r="AX517" s="63"/>
      <c r="AY517" s="19"/>
      <c r="AZ517" s="41">
        <f>(Table14[[#This Row],[Option 1: Total electricity consumption in kwh per piece]]+AV517)*AW517</f>
        <v>0</v>
      </c>
      <c r="BA517" s="42"/>
      <c r="BB517" s="40"/>
      <c r="BC517" s="40"/>
      <c r="BD517" s="23"/>
      <c r="BE517" s="47">
        <f t="shared" si="18"/>
        <v>0</v>
      </c>
      <c r="BF517" s="20" t="e">
        <f t="shared" si="19"/>
        <v>#DIV/0!</v>
      </c>
    </row>
    <row r="518" spans="1:58" x14ac:dyDescent="0.35">
      <c r="A518" s="19"/>
      <c r="B518" s="19"/>
      <c r="C518" s="19"/>
      <c r="D51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8" s="20">
        <f>Table14[[#This Row],[Net Weight of 1 piece in kg]]+Table14[[#This Row],[Waste in kg per piece (please see waste % per material 1-4)]]</f>
        <v>0</v>
      </c>
      <c r="F518" s="21"/>
      <c r="G518" s="21"/>
      <c r="H518" s="21"/>
      <c r="I518" s="22"/>
      <c r="J518" s="19"/>
      <c r="K518" s="19"/>
      <c r="L518" s="20">
        <f>Table14[[#This Row],[Net Weight of 1 piece in kg]]*Table14[[#This Row],[Material 1 share of total (combined total of all materials shall equal 100%)]]</f>
        <v>0</v>
      </c>
      <c r="M518" s="81"/>
      <c r="N518" s="20">
        <f>(Table14[[#This Row],[Weight Material 1 in kg]]+(Table14[[#This Row],[Weight Material 1 in kg]]*Table14[[#This Row],[How much of material 1 is wasted in production? State in % of Material 1]]))*Table14[[#This Row],[Emission Factor Material 1 in kg CO2-eq/kg]]</f>
        <v>0</v>
      </c>
      <c r="O518" s="21"/>
      <c r="P518" s="21"/>
      <c r="Q518" s="21"/>
      <c r="R518" s="22"/>
      <c r="S518" s="19"/>
      <c r="T518" s="19"/>
      <c r="U518" s="20">
        <f>Table14[[#This Row],[Net Weight of 1 piece in kg]]*O518</f>
        <v>0</v>
      </c>
      <c r="V518" s="81"/>
      <c r="W518" s="20">
        <f>(Table14[[#This Row],[Weight of Material 2 in kg]]*Table14[[#This Row],[How much of material 2 is wasted in production? State in % of Material 2]]+Table14[[#This Row],[Weight of Material 2 in kg]])*Table14[[#This Row],[Emission Factor Material 2 kg CO2-eq/kg]]</f>
        <v>0</v>
      </c>
      <c r="X518" s="23"/>
      <c r="Y518" s="23"/>
      <c r="Z518" s="23"/>
      <c r="AA518" s="22"/>
      <c r="AB518" s="19"/>
      <c r="AC518" s="19"/>
      <c r="AD518" s="20">
        <f>Table14[[#This Row],[Net Weight of 1 piece in kg]]*X518</f>
        <v>0</v>
      </c>
      <c r="AE518" s="81"/>
      <c r="AF518" s="20">
        <f>(Table14[[#This Row],[Weight of Material 3 in kg]]*Table14[[#This Row],[How much of material 3 is wasted in production? State in % of Material 3]]+Table14[[#This Row],[Weight of Material 3 in kg]])*Table14[[#This Row],[Emission Factor Material 3 in kg CO2-eq/kg]]</f>
        <v>0</v>
      </c>
      <c r="AG518" s="23"/>
      <c r="AH518" s="23"/>
      <c r="AI518" s="23"/>
      <c r="AJ518" s="22"/>
      <c r="AK518" s="19"/>
      <c r="AL518" s="19"/>
      <c r="AM518" s="20">
        <f>Table14[[#This Row],[Net Weight of 1 piece in kg]]*Table14[[#This Row],[Material 4 share of total (combined total of all materials shall equal 100%)]]</f>
        <v>0</v>
      </c>
      <c r="AN518" s="81"/>
      <c r="AO518" s="20">
        <f>(Table14[[#This Row],[Weight of Material 4 in kg]]*Table14[[#This Row],[How much of material 4 is wasted in production? State in % of Material 4]]+Table14[[#This Row],[Weight of Material 4 in kg]])*Table14[[#This Row],[Emission Factor Secondary Material 4 in kg CO2-eq/kg]]</f>
        <v>0</v>
      </c>
      <c r="AP518" s="20">
        <f>Table14[[#This Row],[Emissios Material 1 in kg CO2-eq/pc]]+Table14[[#This Row],[emissions Material 2 in kg CO2-eq/pc]]+Table14[[#This Row],[Emisison of Material 3 in kg CO2-eq/pc]]+Table14[[#This Row],[Emissions of Material 4 in kg CO2-eq/pc]]</f>
        <v>0</v>
      </c>
      <c r="AQ518" s="19"/>
      <c r="AR518" s="19"/>
      <c r="AS518" s="24">
        <f>Table14[[#This Row],[Option 1 Processing: electricity consumption per piece in kwh]]+Table14[[#This Row],[Option 1 Processing: additional prodcution process electricity consumption per piece in kwh]]</f>
        <v>0</v>
      </c>
      <c r="AT518" s="40"/>
      <c r="AU518" s="19"/>
      <c r="AV518" s="41">
        <f>IF(Table14[[#This Row],[Option 2 Processing: Hourly eletricity consumption of process]]="",0,Table14[[#This Row],[Option 2 Processing: Hourly eletricity consumption of process]]/Table14[[#This Row],[Option 2: Pieces per hour]])</f>
        <v>0</v>
      </c>
      <c r="AW518" s="19"/>
      <c r="AX518" s="63"/>
      <c r="AY518" s="19"/>
      <c r="AZ518" s="41">
        <f>(Table14[[#This Row],[Option 1: Total electricity consumption in kwh per piece]]+AV518)*AW518</f>
        <v>0</v>
      </c>
      <c r="BA518" s="42"/>
      <c r="BB518" s="40"/>
      <c r="BC518" s="40"/>
      <c r="BD518" s="23"/>
      <c r="BE518" s="47">
        <f t="shared" si="18"/>
        <v>0</v>
      </c>
      <c r="BF518" s="20" t="e">
        <f t="shared" si="19"/>
        <v>#DIV/0!</v>
      </c>
    </row>
    <row r="519" spans="1:58" x14ac:dyDescent="0.35">
      <c r="A519" s="19"/>
      <c r="B519" s="19"/>
      <c r="C519" s="19"/>
      <c r="D51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9" s="20">
        <f>Table14[[#This Row],[Net Weight of 1 piece in kg]]+Table14[[#This Row],[Waste in kg per piece (please see waste % per material 1-4)]]</f>
        <v>0</v>
      </c>
      <c r="F519" s="21"/>
      <c r="G519" s="21"/>
      <c r="H519" s="21"/>
      <c r="I519" s="22"/>
      <c r="J519" s="19"/>
      <c r="K519" s="19"/>
      <c r="L519" s="20">
        <f>Table14[[#This Row],[Net Weight of 1 piece in kg]]*Table14[[#This Row],[Material 1 share of total (combined total of all materials shall equal 100%)]]</f>
        <v>0</v>
      </c>
      <c r="M519" s="81"/>
      <c r="N519" s="20">
        <f>(Table14[[#This Row],[Weight Material 1 in kg]]+(Table14[[#This Row],[Weight Material 1 in kg]]*Table14[[#This Row],[How much of material 1 is wasted in production? State in % of Material 1]]))*Table14[[#This Row],[Emission Factor Material 1 in kg CO2-eq/kg]]</f>
        <v>0</v>
      </c>
      <c r="O519" s="21"/>
      <c r="P519" s="21"/>
      <c r="Q519" s="21"/>
      <c r="R519" s="22"/>
      <c r="S519" s="19"/>
      <c r="T519" s="19"/>
      <c r="U519" s="20">
        <f>Table14[[#This Row],[Net Weight of 1 piece in kg]]*O519</f>
        <v>0</v>
      </c>
      <c r="V519" s="81"/>
      <c r="W519" s="20">
        <f>(Table14[[#This Row],[Weight of Material 2 in kg]]*Table14[[#This Row],[How much of material 2 is wasted in production? State in % of Material 2]]+Table14[[#This Row],[Weight of Material 2 in kg]])*Table14[[#This Row],[Emission Factor Material 2 kg CO2-eq/kg]]</f>
        <v>0</v>
      </c>
      <c r="X519" s="23"/>
      <c r="Y519" s="23"/>
      <c r="Z519" s="23"/>
      <c r="AA519" s="22"/>
      <c r="AB519" s="19"/>
      <c r="AC519" s="19"/>
      <c r="AD519" s="20">
        <f>Table14[[#This Row],[Net Weight of 1 piece in kg]]*X519</f>
        <v>0</v>
      </c>
      <c r="AE519" s="81"/>
      <c r="AF519" s="20">
        <f>(Table14[[#This Row],[Weight of Material 3 in kg]]*Table14[[#This Row],[How much of material 3 is wasted in production? State in % of Material 3]]+Table14[[#This Row],[Weight of Material 3 in kg]])*Table14[[#This Row],[Emission Factor Material 3 in kg CO2-eq/kg]]</f>
        <v>0</v>
      </c>
      <c r="AG519" s="23"/>
      <c r="AH519" s="23"/>
      <c r="AI519" s="23"/>
      <c r="AJ519" s="22"/>
      <c r="AK519" s="19"/>
      <c r="AL519" s="19"/>
      <c r="AM519" s="20">
        <f>Table14[[#This Row],[Net Weight of 1 piece in kg]]*Table14[[#This Row],[Material 4 share of total (combined total of all materials shall equal 100%)]]</f>
        <v>0</v>
      </c>
      <c r="AN519" s="81"/>
      <c r="AO519" s="20">
        <f>(Table14[[#This Row],[Weight of Material 4 in kg]]*Table14[[#This Row],[How much of material 4 is wasted in production? State in % of Material 4]]+Table14[[#This Row],[Weight of Material 4 in kg]])*Table14[[#This Row],[Emission Factor Secondary Material 4 in kg CO2-eq/kg]]</f>
        <v>0</v>
      </c>
      <c r="AP519" s="20">
        <f>Table14[[#This Row],[Emissios Material 1 in kg CO2-eq/pc]]+Table14[[#This Row],[emissions Material 2 in kg CO2-eq/pc]]+Table14[[#This Row],[Emisison of Material 3 in kg CO2-eq/pc]]+Table14[[#This Row],[Emissions of Material 4 in kg CO2-eq/pc]]</f>
        <v>0</v>
      </c>
      <c r="AQ519" s="19"/>
      <c r="AR519" s="19"/>
      <c r="AS519" s="24">
        <f>Table14[[#This Row],[Option 1 Processing: electricity consumption per piece in kwh]]+Table14[[#This Row],[Option 1 Processing: additional prodcution process electricity consumption per piece in kwh]]</f>
        <v>0</v>
      </c>
      <c r="AT519" s="40"/>
      <c r="AU519" s="19"/>
      <c r="AV519" s="41">
        <f>IF(Table14[[#This Row],[Option 2 Processing: Hourly eletricity consumption of process]]="",0,Table14[[#This Row],[Option 2 Processing: Hourly eletricity consumption of process]]/Table14[[#This Row],[Option 2: Pieces per hour]])</f>
        <v>0</v>
      </c>
      <c r="AW519" s="19"/>
      <c r="AX519" s="63"/>
      <c r="AY519" s="19"/>
      <c r="AZ519" s="41">
        <f>(Table14[[#This Row],[Option 1: Total electricity consumption in kwh per piece]]+AV519)*AW519</f>
        <v>0</v>
      </c>
      <c r="BA519" s="42"/>
      <c r="BB519" s="40"/>
      <c r="BC519" s="40"/>
      <c r="BD519" s="23"/>
      <c r="BE519" s="47">
        <f t="shared" si="18"/>
        <v>0</v>
      </c>
      <c r="BF519" s="20" t="e">
        <f t="shared" si="19"/>
        <v>#DIV/0!</v>
      </c>
    </row>
    <row r="520" spans="1:58" x14ac:dyDescent="0.35">
      <c r="A520" s="19"/>
      <c r="B520" s="19"/>
      <c r="C520" s="19"/>
      <c r="D52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0" s="20">
        <f>Table14[[#This Row],[Net Weight of 1 piece in kg]]+Table14[[#This Row],[Waste in kg per piece (please see waste % per material 1-4)]]</f>
        <v>0</v>
      </c>
      <c r="F520" s="21"/>
      <c r="G520" s="21"/>
      <c r="H520" s="21"/>
      <c r="I520" s="22"/>
      <c r="J520" s="19"/>
      <c r="K520" s="19"/>
      <c r="L520" s="20">
        <f>Table14[[#This Row],[Net Weight of 1 piece in kg]]*Table14[[#This Row],[Material 1 share of total (combined total of all materials shall equal 100%)]]</f>
        <v>0</v>
      </c>
      <c r="M520" s="81"/>
      <c r="N520" s="20">
        <f>(Table14[[#This Row],[Weight Material 1 in kg]]+(Table14[[#This Row],[Weight Material 1 in kg]]*Table14[[#This Row],[How much of material 1 is wasted in production? State in % of Material 1]]))*Table14[[#This Row],[Emission Factor Material 1 in kg CO2-eq/kg]]</f>
        <v>0</v>
      </c>
      <c r="O520" s="21"/>
      <c r="P520" s="21"/>
      <c r="Q520" s="21"/>
      <c r="R520" s="22"/>
      <c r="S520" s="19"/>
      <c r="T520" s="19"/>
      <c r="U520" s="20">
        <f>Table14[[#This Row],[Net Weight of 1 piece in kg]]*O520</f>
        <v>0</v>
      </c>
      <c r="V520" s="81"/>
      <c r="W520" s="20">
        <f>(Table14[[#This Row],[Weight of Material 2 in kg]]*Table14[[#This Row],[How much of material 2 is wasted in production? State in % of Material 2]]+Table14[[#This Row],[Weight of Material 2 in kg]])*Table14[[#This Row],[Emission Factor Material 2 kg CO2-eq/kg]]</f>
        <v>0</v>
      </c>
      <c r="X520" s="23"/>
      <c r="Y520" s="23"/>
      <c r="Z520" s="23"/>
      <c r="AA520" s="22"/>
      <c r="AB520" s="19"/>
      <c r="AC520" s="19"/>
      <c r="AD520" s="20">
        <f>Table14[[#This Row],[Net Weight of 1 piece in kg]]*X520</f>
        <v>0</v>
      </c>
      <c r="AE520" s="81"/>
      <c r="AF520" s="20">
        <f>(Table14[[#This Row],[Weight of Material 3 in kg]]*Table14[[#This Row],[How much of material 3 is wasted in production? State in % of Material 3]]+Table14[[#This Row],[Weight of Material 3 in kg]])*Table14[[#This Row],[Emission Factor Material 3 in kg CO2-eq/kg]]</f>
        <v>0</v>
      </c>
      <c r="AG520" s="23"/>
      <c r="AH520" s="23"/>
      <c r="AI520" s="23"/>
      <c r="AJ520" s="22"/>
      <c r="AK520" s="19"/>
      <c r="AL520" s="19"/>
      <c r="AM520" s="20">
        <f>Table14[[#This Row],[Net Weight of 1 piece in kg]]*Table14[[#This Row],[Material 4 share of total (combined total of all materials shall equal 100%)]]</f>
        <v>0</v>
      </c>
      <c r="AN520" s="81"/>
      <c r="AO520" s="20">
        <f>(Table14[[#This Row],[Weight of Material 4 in kg]]*Table14[[#This Row],[How much of material 4 is wasted in production? State in % of Material 4]]+Table14[[#This Row],[Weight of Material 4 in kg]])*Table14[[#This Row],[Emission Factor Secondary Material 4 in kg CO2-eq/kg]]</f>
        <v>0</v>
      </c>
      <c r="AP520" s="20">
        <f>Table14[[#This Row],[Emissios Material 1 in kg CO2-eq/pc]]+Table14[[#This Row],[emissions Material 2 in kg CO2-eq/pc]]+Table14[[#This Row],[Emisison of Material 3 in kg CO2-eq/pc]]+Table14[[#This Row],[Emissions of Material 4 in kg CO2-eq/pc]]</f>
        <v>0</v>
      </c>
      <c r="AQ520" s="19"/>
      <c r="AR520" s="19"/>
      <c r="AS520" s="24">
        <f>Table14[[#This Row],[Option 1 Processing: electricity consumption per piece in kwh]]+Table14[[#This Row],[Option 1 Processing: additional prodcution process electricity consumption per piece in kwh]]</f>
        <v>0</v>
      </c>
      <c r="AT520" s="40"/>
      <c r="AU520" s="19"/>
      <c r="AV520" s="41">
        <f>IF(Table14[[#This Row],[Option 2 Processing: Hourly eletricity consumption of process]]="",0,Table14[[#This Row],[Option 2 Processing: Hourly eletricity consumption of process]]/Table14[[#This Row],[Option 2: Pieces per hour]])</f>
        <v>0</v>
      </c>
      <c r="AW520" s="19"/>
      <c r="AX520" s="63"/>
      <c r="AY520" s="19"/>
      <c r="AZ520" s="41">
        <f>(Table14[[#This Row],[Option 1: Total electricity consumption in kwh per piece]]+AV520)*AW520</f>
        <v>0</v>
      </c>
      <c r="BA520" s="42"/>
      <c r="BB520" s="40"/>
      <c r="BC520" s="40"/>
      <c r="BD520" s="23"/>
      <c r="BE520" s="47">
        <f t="shared" si="18"/>
        <v>0</v>
      </c>
      <c r="BF520" s="20" t="e">
        <f t="shared" si="19"/>
        <v>#DIV/0!</v>
      </c>
    </row>
    <row r="521" spans="1:58" x14ac:dyDescent="0.35">
      <c r="A521" s="19"/>
      <c r="B521" s="19"/>
      <c r="C521" s="19"/>
      <c r="D52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1" s="20">
        <f>Table14[[#This Row],[Net Weight of 1 piece in kg]]+Table14[[#This Row],[Waste in kg per piece (please see waste % per material 1-4)]]</f>
        <v>0</v>
      </c>
      <c r="F521" s="21"/>
      <c r="G521" s="21"/>
      <c r="H521" s="21"/>
      <c r="I521" s="22"/>
      <c r="J521" s="19"/>
      <c r="K521" s="19"/>
      <c r="L521" s="20">
        <f>Table14[[#This Row],[Net Weight of 1 piece in kg]]*Table14[[#This Row],[Material 1 share of total (combined total of all materials shall equal 100%)]]</f>
        <v>0</v>
      </c>
      <c r="M521" s="81"/>
      <c r="N521" s="20">
        <f>(Table14[[#This Row],[Weight Material 1 in kg]]+(Table14[[#This Row],[Weight Material 1 in kg]]*Table14[[#This Row],[How much of material 1 is wasted in production? State in % of Material 1]]))*Table14[[#This Row],[Emission Factor Material 1 in kg CO2-eq/kg]]</f>
        <v>0</v>
      </c>
      <c r="O521" s="21"/>
      <c r="P521" s="21"/>
      <c r="Q521" s="21"/>
      <c r="R521" s="22"/>
      <c r="S521" s="19"/>
      <c r="T521" s="19"/>
      <c r="U521" s="20">
        <f>Table14[[#This Row],[Net Weight of 1 piece in kg]]*O521</f>
        <v>0</v>
      </c>
      <c r="V521" s="81"/>
      <c r="W521" s="20">
        <f>(Table14[[#This Row],[Weight of Material 2 in kg]]*Table14[[#This Row],[How much of material 2 is wasted in production? State in % of Material 2]]+Table14[[#This Row],[Weight of Material 2 in kg]])*Table14[[#This Row],[Emission Factor Material 2 kg CO2-eq/kg]]</f>
        <v>0</v>
      </c>
      <c r="X521" s="23"/>
      <c r="Y521" s="23"/>
      <c r="Z521" s="23"/>
      <c r="AA521" s="22"/>
      <c r="AB521" s="19"/>
      <c r="AC521" s="19"/>
      <c r="AD521" s="20">
        <f>Table14[[#This Row],[Net Weight of 1 piece in kg]]*X521</f>
        <v>0</v>
      </c>
      <c r="AE521" s="81"/>
      <c r="AF521" s="20">
        <f>(Table14[[#This Row],[Weight of Material 3 in kg]]*Table14[[#This Row],[How much of material 3 is wasted in production? State in % of Material 3]]+Table14[[#This Row],[Weight of Material 3 in kg]])*Table14[[#This Row],[Emission Factor Material 3 in kg CO2-eq/kg]]</f>
        <v>0</v>
      </c>
      <c r="AG521" s="23"/>
      <c r="AH521" s="23"/>
      <c r="AI521" s="23"/>
      <c r="AJ521" s="22"/>
      <c r="AK521" s="19"/>
      <c r="AL521" s="19"/>
      <c r="AM521" s="20">
        <f>Table14[[#This Row],[Net Weight of 1 piece in kg]]*Table14[[#This Row],[Material 4 share of total (combined total of all materials shall equal 100%)]]</f>
        <v>0</v>
      </c>
      <c r="AN521" s="81"/>
      <c r="AO521" s="20">
        <f>(Table14[[#This Row],[Weight of Material 4 in kg]]*Table14[[#This Row],[How much of material 4 is wasted in production? State in % of Material 4]]+Table14[[#This Row],[Weight of Material 4 in kg]])*Table14[[#This Row],[Emission Factor Secondary Material 4 in kg CO2-eq/kg]]</f>
        <v>0</v>
      </c>
      <c r="AP521" s="20">
        <f>Table14[[#This Row],[Emissios Material 1 in kg CO2-eq/pc]]+Table14[[#This Row],[emissions Material 2 in kg CO2-eq/pc]]+Table14[[#This Row],[Emisison of Material 3 in kg CO2-eq/pc]]+Table14[[#This Row],[Emissions of Material 4 in kg CO2-eq/pc]]</f>
        <v>0</v>
      </c>
      <c r="AQ521" s="19"/>
      <c r="AR521" s="19"/>
      <c r="AS521" s="24">
        <f>Table14[[#This Row],[Option 1 Processing: electricity consumption per piece in kwh]]+Table14[[#This Row],[Option 1 Processing: additional prodcution process electricity consumption per piece in kwh]]</f>
        <v>0</v>
      </c>
      <c r="AT521" s="40"/>
      <c r="AU521" s="19"/>
      <c r="AV521" s="41">
        <f>IF(Table14[[#This Row],[Option 2 Processing: Hourly eletricity consumption of process]]="",0,Table14[[#This Row],[Option 2 Processing: Hourly eletricity consumption of process]]/Table14[[#This Row],[Option 2: Pieces per hour]])</f>
        <v>0</v>
      </c>
      <c r="AW521" s="19"/>
      <c r="AX521" s="63"/>
      <c r="AY521" s="19"/>
      <c r="AZ521" s="41">
        <f>(Table14[[#This Row],[Option 1: Total electricity consumption in kwh per piece]]+AV521)*AW521</f>
        <v>0</v>
      </c>
      <c r="BA521" s="42"/>
      <c r="BB521" s="40"/>
      <c r="BC521" s="40"/>
      <c r="BD521" s="23"/>
      <c r="BE521" s="47">
        <f t="shared" si="18"/>
        <v>0</v>
      </c>
      <c r="BF521" s="20" t="e">
        <f t="shared" si="19"/>
        <v>#DIV/0!</v>
      </c>
    </row>
    <row r="522" spans="1:58" x14ac:dyDescent="0.35">
      <c r="A522" s="19"/>
      <c r="B522" s="19"/>
      <c r="C522" s="19"/>
      <c r="D52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2" s="20">
        <f>Table14[[#This Row],[Net Weight of 1 piece in kg]]+Table14[[#This Row],[Waste in kg per piece (please see waste % per material 1-4)]]</f>
        <v>0</v>
      </c>
      <c r="F522" s="21"/>
      <c r="G522" s="21"/>
      <c r="H522" s="21"/>
      <c r="I522" s="22"/>
      <c r="J522" s="19"/>
      <c r="K522" s="19"/>
      <c r="L522" s="20">
        <f>Table14[[#This Row],[Net Weight of 1 piece in kg]]*Table14[[#This Row],[Material 1 share of total (combined total of all materials shall equal 100%)]]</f>
        <v>0</v>
      </c>
      <c r="M522" s="81"/>
      <c r="N522" s="20">
        <f>(Table14[[#This Row],[Weight Material 1 in kg]]+(Table14[[#This Row],[Weight Material 1 in kg]]*Table14[[#This Row],[How much of material 1 is wasted in production? State in % of Material 1]]))*Table14[[#This Row],[Emission Factor Material 1 in kg CO2-eq/kg]]</f>
        <v>0</v>
      </c>
      <c r="O522" s="21"/>
      <c r="P522" s="21"/>
      <c r="Q522" s="21"/>
      <c r="R522" s="22"/>
      <c r="S522" s="19"/>
      <c r="T522" s="19"/>
      <c r="U522" s="20">
        <f>Table14[[#This Row],[Net Weight of 1 piece in kg]]*O522</f>
        <v>0</v>
      </c>
      <c r="V522" s="81"/>
      <c r="W522" s="20">
        <f>(Table14[[#This Row],[Weight of Material 2 in kg]]*Table14[[#This Row],[How much of material 2 is wasted in production? State in % of Material 2]]+Table14[[#This Row],[Weight of Material 2 in kg]])*Table14[[#This Row],[Emission Factor Material 2 kg CO2-eq/kg]]</f>
        <v>0</v>
      </c>
      <c r="X522" s="23"/>
      <c r="Y522" s="23"/>
      <c r="Z522" s="23"/>
      <c r="AA522" s="22"/>
      <c r="AB522" s="19"/>
      <c r="AC522" s="19"/>
      <c r="AD522" s="20">
        <f>Table14[[#This Row],[Net Weight of 1 piece in kg]]*X522</f>
        <v>0</v>
      </c>
      <c r="AE522" s="81"/>
      <c r="AF522" s="20">
        <f>(Table14[[#This Row],[Weight of Material 3 in kg]]*Table14[[#This Row],[How much of material 3 is wasted in production? State in % of Material 3]]+Table14[[#This Row],[Weight of Material 3 in kg]])*Table14[[#This Row],[Emission Factor Material 3 in kg CO2-eq/kg]]</f>
        <v>0</v>
      </c>
      <c r="AG522" s="23"/>
      <c r="AH522" s="23"/>
      <c r="AI522" s="23"/>
      <c r="AJ522" s="22"/>
      <c r="AK522" s="19"/>
      <c r="AL522" s="19"/>
      <c r="AM522" s="20">
        <f>Table14[[#This Row],[Net Weight of 1 piece in kg]]*Table14[[#This Row],[Material 4 share of total (combined total of all materials shall equal 100%)]]</f>
        <v>0</v>
      </c>
      <c r="AN522" s="81"/>
      <c r="AO522" s="20">
        <f>(Table14[[#This Row],[Weight of Material 4 in kg]]*Table14[[#This Row],[How much of material 4 is wasted in production? State in % of Material 4]]+Table14[[#This Row],[Weight of Material 4 in kg]])*Table14[[#This Row],[Emission Factor Secondary Material 4 in kg CO2-eq/kg]]</f>
        <v>0</v>
      </c>
      <c r="AP522" s="20">
        <f>Table14[[#This Row],[Emissios Material 1 in kg CO2-eq/pc]]+Table14[[#This Row],[emissions Material 2 in kg CO2-eq/pc]]+Table14[[#This Row],[Emisison of Material 3 in kg CO2-eq/pc]]+Table14[[#This Row],[Emissions of Material 4 in kg CO2-eq/pc]]</f>
        <v>0</v>
      </c>
      <c r="AQ522" s="19"/>
      <c r="AR522" s="19"/>
      <c r="AS522" s="24">
        <f>Table14[[#This Row],[Option 1 Processing: electricity consumption per piece in kwh]]+Table14[[#This Row],[Option 1 Processing: additional prodcution process electricity consumption per piece in kwh]]</f>
        <v>0</v>
      </c>
      <c r="AT522" s="40"/>
      <c r="AU522" s="19"/>
      <c r="AV522" s="41">
        <f>IF(Table14[[#This Row],[Option 2 Processing: Hourly eletricity consumption of process]]="",0,Table14[[#This Row],[Option 2 Processing: Hourly eletricity consumption of process]]/Table14[[#This Row],[Option 2: Pieces per hour]])</f>
        <v>0</v>
      </c>
      <c r="AW522" s="19"/>
      <c r="AX522" s="63"/>
      <c r="AY522" s="19"/>
      <c r="AZ522" s="41">
        <f>(Table14[[#This Row],[Option 1: Total electricity consumption in kwh per piece]]+AV522)*AW522</f>
        <v>0</v>
      </c>
      <c r="BA522" s="42"/>
      <c r="BB522" s="40"/>
      <c r="BC522" s="40"/>
      <c r="BD522" s="23"/>
      <c r="BE522" s="47">
        <f t="shared" si="18"/>
        <v>0</v>
      </c>
      <c r="BF522" s="20" t="e">
        <f t="shared" si="19"/>
        <v>#DIV/0!</v>
      </c>
    </row>
    <row r="523" spans="1:58" x14ac:dyDescent="0.35">
      <c r="A523" s="19"/>
      <c r="B523" s="19"/>
      <c r="C523" s="19"/>
      <c r="D52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3" s="20">
        <f>Table14[[#This Row],[Net Weight of 1 piece in kg]]+Table14[[#This Row],[Waste in kg per piece (please see waste % per material 1-4)]]</f>
        <v>0</v>
      </c>
      <c r="F523" s="21"/>
      <c r="G523" s="21"/>
      <c r="H523" s="21"/>
      <c r="I523" s="22"/>
      <c r="J523" s="19"/>
      <c r="K523" s="19"/>
      <c r="L523" s="20">
        <f>Table14[[#This Row],[Net Weight of 1 piece in kg]]*Table14[[#This Row],[Material 1 share of total (combined total of all materials shall equal 100%)]]</f>
        <v>0</v>
      </c>
      <c r="M523" s="81"/>
      <c r="N523" s="20">
        <f>(Table14[[#This Row],[Weight Material 1 in kg]]+(Table14[[#This Row],[Weight Material 1 in kg]]*Table14[[#This Row],[How much of material 1 is wasted in production? State in % of Material 1]]))*Table14[[#This Row],[Emission Factor Material 1 in kg CO2-eq/kg]]</f>
        <v>0</v>
      </c>
      <c r="O523" s="21"/>
      <c r="P523" s="21"/>
      <c r="Q523" s="21"/>
      <c r="R523" s="22"/>
      <c r="S523" s="19"/>
      <c r="T523" s="19"/>
      <c r="U523" s="20">
        <f>Table14[[#This Row],[Net Weight of 1 piece in kg]]*O523</f>
        <v>0</v>
      </c>
      <c r="V523" s="81"/>
      <c r="W523" s="20">
        <f>(Table14[[#This Row],[Weight of Material 2 in kg]]*Table14[[#This Row],[How much of material 2 is wasted in production? State in % of Material 2]]+Table14[[#This Row],[Weight of Material 2 in kg]])*Table14[[#This Row],[Emission Factor Material 2 kg CO2-eq/kg]]</f>
        <v>0</v>
      </c>
      <c r="X523" s="23"/>
      <c r="Y523" s="23"/>
      <c r="Z523" s="23"/>
      <c r="AA523" s="22"/>
      <c r="AB523" s="19"/>
      <c r="AC523" s="19"/>
      <c r="AD523" s="20">
        <f>Table14[[#This Row],[Net Weight of 1 piece in kg]]*X523</f>
        <v>0</v>
      </c>
      <c r="AE523" s="81"/>
      <c r="AF523" s="20">
        <f>(Table14[[#This Row],[Weight of Material 3 in kg]]*Table14[[#This Row],[How much of material 3 is wasted in production? State in % of Material 3]]+Table14[[#This Row],[Weight of Material 3 in kg]])*Table14[[#This Row],[Emission Factor Material 3 in kg CO2-eq/kg]]</f>
        <v>0</v>
      </c>
      <c r="AG523" s="23"/>
      <c r="AH523" s="23"/>
      <c r="AI523" s="23"/>
      <c r="AJ523" s="22"/>
      <c r="AK523" s="19"/>
      <c r="AL523" s="19"/>
      <c r="AM523" s="20">
        <f>Table14[[#This Row],[Net Weight of 1 piece in kg]]*Table14[[#This Row],[Material 4 share of total (combined total of all materials shall equal 100%)]]</f>
        <v>0</v>
      </c>
      <c r="AN523" s="81"/>
      <c r="AO523" s="20">
        <f>(Table14[[#This Row],[Weight of Material 4 in kg]]*Table14[[#This Row],[How much of material 4 is wasted in production? State in % of Material 4]]+Table14[[#This Row],[Weight of Material 4 in kg]])*Table14[[#This Row],[Emission Factor Secondary Material 4 in kg CO2-eq/kg]]</f>
        <v>0</v>
      </c>
      <c r="AP523" s="20">
        <f>Table14[[#This Row],[Emissios Material 1 in kg CO2-eq/pc]]+Table14[[#This Row],[emissions Material 2 in kg CO2-eq/pc]]+Table14[[#This Row],[Emisison of Material 3 in kg CO2-eq/pc]]+Table14[[#This Row],[Emissions of Material 4 in kg CO2-eq/pc]]</f>
        <v>0</v>
      </c>
      <c r="AQ523" s="19"/>
      <c r="AR523" s="19"/>
      <c r="AS523" s="24">
        <f>Table14[[#This Row],[Option 1 Processing: electricity consumption per piece in kwh]]+Table14[[#This Row],[Option 1 Processing: additional prodcution process electricity consumption per piece in kwh]]</f>
        <v>0</v>
      </c>
      <c r="AT523" s="40"/>
      <c r="AU523" s="19"/>
      <c r="AV523" s="41">
        <f>IF(Table14[[#This Row],[Option 2 Processing: Hourly eletricity consumption of process]]="",0,Table14[[#This Row],[Option 2 Processing: Hourly eletricity consumption of process]]/Table14[[#This Row],[Option 2: Pieces per hour]])</f>
        <v>0</v>
      </c>
      <c r="AW523" s="19"/>
      <c r="AX523" s="63"/>
      <c r="AY523" s="19"/>
      <c r="AZ523" s="41">
        <f>(Table14[[#This Row],[Option 1: Total electricity consumption in kwh per piece]]+AV523)*AW523</f>
        <v>0</v>
      </c>
      <c r="BA523" s="42"/>
      <c r="BB523" s="40"/>
      <c r="BC523" s="40"/>
      <c r="BD523" s="23"/>
      <c r="BE523" s="47">
        <f t="shared" si="18"/>
        <v>0</v>
      </c>
      <c r="BF523" s="20" t="e">
        <f t="shared" si="19"/>
        <v>#DIV/0!</v>
      </c>
    </row>
    <row r="524" spans="1:58" x14ac:dyDescent="0.35">
      <c r="A524" s="19"/>
      <c r="B524" s="19"/>
      <c r="C524" s="19"/>
      <c r="D52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4" s="20">
        <f>Table14[[#This Row],[Net Weight of 1 piece in kg]]+Table14[[#This Row],[Waste in kg per piece (please see waste % per material 1-4)]]</f>
        <v>0</v>
      </c>
      <c r="F524" s="21"/>
      <c r="G524" s="21"/>
      <c r="H524" s="21"/>
      <c r="I524" s="22"/>
      <c r="J524" s="19"/>
      <c r="K524" s="19"/>
      <c r="L524" s="20">
        <f>Table14[[#This Row],[Net Weight of 1 piece in kg]]*Table14[[#This Row],[Material 1 share of total (combined total of all materials shall equal 100%)]]</f>
        <v>0</v>
      </c>
      <c r="M524" s="81"/>
      <c r="N524" s="20">
        <f>(Table14[[#This Row],[Weight Material 1 in kg]]+(Table14[[#This Row],[Weight Material 1 in kg]]*Table14[[#This Row],[How much of material 1 is wasted in production? State in % of Material 1]]))*Table14[[#This Row],[Emission Factor Material 1 in kg CO2-eq/kg]]</f>
        <v>0</v>
      </c>
      <c r="O524" s="21"/>
      <c r="P524" s="21"/>
      <c r="Q524" s="21"/>
      <c r="R524" s="22"/>
      <c r="S524" s="19"/>
      <c r="T524" s="19"/>
      <c r="U524" s="20">
        <f>Table14[[#This Row],[Net Weight of 1 piece in kg]]*O524</f>
        <v>0</v>
      </c>
      <c r="V524" s="81"/>
      <c r="W524" s="20">
        <f>(Table14[[#This Row],[Weight of Material 2 in kg]]*Table14[[#This Row],[How much of material 2 is wasted in production? State in % of Material 2]]+Table14[[#This Row],[Weight of Material 2 in kg]])*Table14[[#This Row],[Emission Factor Material 2 kg CO2-eq/kg]]</f>
        <v>0</v>
      </c>
      <c r="X524" s="23"/>
      <c r="Y524" s="23"/>
      <c r="Z524" s="23"/>
      <c r="AA524" s="22"/>
      <c r="AB524" s="19"/>
      <c r="AC524" s="19"/>
      <c r="AD524" s="20">
        <f>Table14[[#This Row],[Net Weight of 1 piece in kg]]*X524</f>
        <v>0</v>
      </c>
      <c r="AE524" s="81"/>
      <c r="AF524" s="20">
        <f>(Table14[[#This Row],[Weight of Material 3 in kg]]*Table14[[#This Row],[How much of material 3 is wasted in production? State in % of Material 3]]+Table14[[#This Row],[Weight of Material 3 in kg]])*Table14[[#This Row],[Emission Factor Material 3 in kg CO2-eq/kg]]</f>
        <v>0</v>
      </c>
      <c r="AG524" s="23"/>
      <c r="AH524" s="23"/>
      <c r="AI524" s="23"/>
      <c r="AJ524" s="22"/>
      <c r="AK524" s="19"/>
      <c r="AL524" s="19"/>
      <c r="AM524" s="20">
        <f>Table14[[#This Row],[Net Weight of 1 piece in kg]]*Table14[[#This Row],[Material 4 share of total (combined total of all materials shall equal 100%)]]</f>
        <v>0</v>
      </c>
      <c r="AN524" s="81"/>
      <c r="AO524" s="20">
        <f>(Table14[[#This Row],[Weight of Material 4 in kg]]*Table14[[#This Row],[How much of material 4 is wasted in production? State in % of Material 4]]+Table14[[#This Row],[Weight of Material 4 in kg]])*Table14[[#This Row],[Emission Factor Secondary Material 4 in kg CO2-eq/kg]]</f>
        <v>0</v>
      </c>
      <c r="AP524" s="20">
        <f>Table14[[#This Row],[Emissios Material 1 in kg CO2-eq/pc]]+Table14[[#This Row],[emissions Material 2 in kg CO2-eq/pc]]+Table14[[#This Row],[Emisison of Material 3 in kg CO2-eq/pc]]+Table14[[#This Row],[Emissions of Material 4 in kg CO2-eq/pc]]</f>
        <v>0</v>
      </c>
      <c r="AQ524" s="19"/>
      <c r="AR524" s="19"/>
      <c r="AS524" s="24">
        <f>Table14[[#This Row],[Option 1 Processing: electricity consumption per piece in kwh]]+Table14[[#This Row],[Option 1 Processing: additional prodcution process electricity consumption per piece in kwh]]</f>
        <v>0</v>
      </c>
      <c r="AT524" s="40"/>
      <c r="AU524" s="19"/>
      <c r="AV524" s="41">
        <f>IF(Table14[[#This Row],[Option 2 Processing: Hourly eletricity consumption of process]]="",0,Table14[[#This Row],[Option 2 Processing: Hourly eletricity consumption of process]]/Table14[[#This Row],[Option 2: Pieces per hour]])</f>
        <v>0</v>
      </c>
      <c r="AW524" s="19"/>
      <c r="AX524" s="63"/>
      <c r="AY524" s="19"/>
      <c r="AZ524" s="41">
        <f>(Table14[[#This Row],[Option 1: Total electricity consumption in kwh per piece]]+AV524)*AW524</f>
        <v>0</v>
      </c>
      <c r="BA524" s="42"/>
      <c r="BB524" s="40"/>
      <c r="BC524" s="40"/>
      <c r="BD524" s="23"/>
      <c r="BE524" s="47">
        <f t="shared" si="18"/>
        <v>0</v>
      </c>
      <c r="BF524" s="20" t="e">
        <f t="shared" si="19"/>
        <v>#DIV/0!</v>
      </c>
    </row>
    <row r="525" spans="1:58" x14ac:dyDescent="0.35">
      <c r="A525" s="19"/>
      <c r="B525" s="19"/>
      <c r="C525" s="19"/>
      <c r="D52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5" s="20">
        <f>Table14[[#This Row],[Net Weight of 1 piece in kg]]+Table14[[#This Row],[Waste in kg per piece (please see waste % per material 1-4)]]</f>
        <v>0</v>
      </c>
      <c r="F525" s="21"/>
      <c r="G525" s="21"/>
      <c r="H525" s="21"/>
      <c r="I525" s="22"/>
      <c r="J525" s="19"/>
      <c r="K525" s="19"/>
      <c r="L525" s="20">
        <f>Table14[[#This Row],[Net Weight of 1 piece in kg]]*Table14[[#This Row],[Material 1 share of total (combined total of all materials shall equal 100%)]]</f>
        <v>0</v>
      </c>
      <c r="M525" s="81"/>
      <c r="N525" s="20">
        <f>(Table14[[#This Row],[Weight Material 1 in kg]]+(Table14[[#This Row],[Weight Material 1 in kg]]*Table14[[#This Row],[How much of material 1 is wasted in production? State in % of Material 1]]))*Table14[[#This Row],[Emission Factor Material 1 in kg CO2-eq/kg]]</f>
        <v>0</v>
      </c>
      <c r="O525" s="21"/>
      <c r="P525" s="21"/>
      <c r="Q525" s="21"/>
      <c r="R525" s="22"/>
      <c r="S525" s="19"/>
      <c r="T525" s="19"/>
      <c r="U525" s="20">
        <f>Table14[[#This Row],[Net Weight of 1 piece in kg]]*O525</f>
        <v>0</v>
      </c>
      <c r="V525" s="81"/>
      <c r="W525" s="20">
        <f>(Table14[[#This Row],[Weight of Material 2 in kg]]*Table14[[#This Row],[How much of material 2 is wasted in production? State in % of Material 2]]+Table14[[#This Row],[Weight of Material 2 in kg]])*Table14[[#This Row],[Emission Factor Material 2 kg CO2-eq/kg]]</f>
        <v>0</v>
      </c>
      <c r="X525" s="23"/>
      <c r="Y525" s="23"/>
      <c r="Z525" s="23"/>
      <c r="AA525" s="22"/>
      <c r="AB525" s="19"/>
      <c r="AC525" s="19"/>
      <c r="AD525" s="20">
        <f>Table14[[#This Row],[Net Weight of 1 piece in kg]]*X525</f>
        <v>0</v>
      </c>
      <c r="AE525" s="81"/>
      <c r="AF525" s="20">
        <f>(Table14[[#This Row],[Weight of Material 3 in kg]]*Table14[[#This Row],[How much of material 3 is wasted in production? State in % of Material 3]]+Table14[[#This Row],[Weight of Material 3 in kg]])*Table14[[#This Row],[Emission Factor Material 3 in kg CO2-eq/kg]]</f>
        <v>0</v>
      </c>
      <c r="AG525" s="23"/>
      <c r="AH525" s="23"/>
      <c r="AI525" s="23"/>
      <c r="AJ525" s="22"/>
      <c r="AK525" s="19"/>
      <c r="AL525" s="19"/>
      <c r="AM525" s="20">
        <f>Table14[[#This Row],[Net Weight of 1 piece in kg]]*Table14[[#This Row],[Material 4 share of total (combined total of all materials shall equal 100%)]]</f>
        <v>0</v>
      </c>
      <c r="AN525" s="81"/>
      <c r="AO525" s="20">
        <f>(Table14[[#This Row],[Weight of Material 4 in kg]]*Table14[[#This Row],[How much of material 4 is wasted in production? State in % of Material 4]]+Table14[[#This Row],[Weight of Material 4 in kg]])*Table14[[#This Row],[Emission Factor Secondary Material 4 in kg CO2-eq/kg]]</f>
        <v>0</v>
      </c>
      <c r="AP525" s="20">
        <f>Table14[[#This Row],[Emissios Material 1 in kg CO2-eq/pc]]+Table14[[#This Row],[emissions Material 2 in kg CO2-eq/pc]]+Table14[[#This Row],[Emisison of Material 3 in kg CO2-eq/pc]]+Table14[[#This Row],[Emissions of Material 4 in kg CO2-eq/pc]]</f>
        <v>0</v>
      </c>
      <c r="AQ525" s="19"/>
      <c r="AR525" s="19"/>
      <c r="AS525" s="24">
        <f>Table14[[#This Row],[Option 1 Processing: electricity consumption per piece in kwh]]+Table14[[#This Row],[Option 1 Processing: additional prodcution process electricity consumption per piece in kwh]]</f>
        <v>0</v>
      </c>
      <c r="AT525" s="40"/>
      <c r="AU525" s="19"/>
      <c r="AV525" s="41">
        <f>IF(Table14[[#This Row],[Option 2 Processing: Hourly eletricity consumption of process]]="",0,Table14[[#This Row],[Option 2 Processing: Hourly eletricity consumption of process]]/Table14[[#This Row],[Option 2: Pieces per hour]])</f>
        <v>0</v>
      </c>
      <c r="AW525" s="19"/>
      <c r="AX525" s="63"/>
      <c r="AY525" s="19"/>
      <c r="AZ525" s="41">
        <f>(Table14[[#This Row],[Option 1: Total electricity consumption in kwh per piece]]+AV525)*AW525</f>
        <v>0</v>
      </c>
      <c r="BA525" s="42"/>
      <c r="BB525" s="40"/>
      <c r="BC525" s="40"/>
      <c r="BD525" s="23"/>
      <c r="BE525" s="47">
        <f t="shared" si="18"/>
        <v>0</v>
      </c>
      <c r="BF525" s="20" t="e">
        <f t="shared" si="19"/>
        <v>#DIV/0!</v>
      </c>
    </row>
    <row r="526" spans="1:58" x14ac:dyDescent="0.35">
      <c r="A526" s="19"/>
      <c r="B526" s="19"/>
      <c r="C526" s="19"/>
      <c r="D52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6" s="20">
        <f>Table14[[#This Row],[Net Weight of 1 piece in kg]]+Table14[[#This Row],[Waste in kg per piece (please see waste % per material 1-4)]]</f>
        <v>0</v>
      </c>
      <c r="F526" s="21"/>
      <c r="G526" s="21"/>
      <c r="H526" s="21"/>
      <c r="I526" s="22"/>
      <c r="J526" s="19"/>
      <c r="K526" s="19"/>
      <c r="L526" s="20">
        <f>Table14[[#This Row],[Net Weight of 1 piece in kg]]*Table14[[#This Row],[Material 1 share of total (combined total of all materials shall equal 100%)]]</f>
        <v>0</v>
      </c>
      <c r="M526" s="81"/>
      <c r="N526" s="20">
        <f>(Table14[[#This Row],[Weight Material 1 in kg]]+(Table14[[#This Row],[Weight Material 1 in kg]]*Table14[[#This Row],[How much of material 1 is wasted in production? State in % of Material 1]]))*Table14[[#This Row],[Emission Factor Material 1 in kg CO2-eq/kg]]</f>
        <v>0</v>
      </c>
      <c r="O526" s="21"/>
      <c r="P526" s="21"/>
      <c r="Q526" s="21"/>
      <c r="R526" s="22"/>
      <c r="S526" s="19"/>
      <c r="T526" s="19"/>
      <c r="U526" s="20">
        <f>Table14[[#This Row],[Net Weight of 1 piece in kg]]*O526</f>
        <v>0</v>
      </c>
      <c r="V526" s="81"/>
      <c r="W526" s="20">
        <f>(Table14[[#This Row],[Weight of Material 2 in kg]]*Table14[[#This Row],[How much of material 2 is wasted in production? State in % of Material 2]]+Table14[[#This Row],[Weight of Material 2 in kg]])*Table14[[#This Row],[Emission Factor Material 2 kg CO2-eq/kg]]</f>
        <v>0</v>
      </c>
      <c r="X526" s="23"/>
      <c r="Y526" s="23"/>
      <c r="Z526" s="23"/>
      <c r="AA526" s="22"/>
      <c r="AB526" s="19"/>
      <c r="AC526" s="19"/>
      <c r="AD526" s="20">
        <f>Table14[[#This Row],[Net Weight of 1 piece in kg]]*X526</f>
        <v>0</v>
      </c>
      <c r="AE526" s="81"/>
      <c r="AF526" s="20">
        <f>(Table14[[#This Row],[Weight of Material 3 in kg]]*Table14[[#This Row],[How much of material 3 is wasted in production? State in % of Material 3]]+Table14[[#This Row],[Weight of Material 3 in kg]])*Table14[[#This Row],[Emission Factor Material 3 in kg CO2-eq/kg]]</f>
        <v>0</v>
      </c>
      <c r="AG526" s="23"/>
      <c r="AH526" s="23"/>
      <c r="AI526" s="23"/>
      <c r="AJ526" s="22"/>
      <c r="AK526" s="19"/>
      <c r="AL526" s="19"/>
      <c r="AM526" s="20">
        <f>Table14[[#This Row],[Net Weight of 1 piece in kg]]*Table14[[#This Row],[Material 4 share of total (combined total of all materials shall equal 100%)]]</f>
        <v>0</v>
      </c>
      <c r="AN526" s="81"/>
      <c r="AO526" s="20">
        <f>(Table14[[#This Row],[Weight of Material 4 in kg]]*Table14[[#This Row],[How much of material 4 is wasted in production? State in % of Material 4]]+Table14[[#This Row],[Weight of Material 4 in kg]])*Table14[[#This Row],[Emission Factor Secondary Material 4 in kg CO2-eq/kg]]</f>
        <v>0</v>
      </c>
      <c r="AP526" s="20">
        <f>Table14[[#This Row],[Emissios Material 1 in kg CO2-eq/pc]]+Table14[[#This Row],[emissions Material 2 in kg CO2-eq/pc]]+Table14[[#This Row],[Emisison of Material 3 in kg CO2-eq/pc]]+Table14[[#This Row],[Emissions of Material 4 in kg CO2-eq/pc]]</f>
        <v>0</v>
      </c>
      <c r="AQ526" s="19"/>
      <c r="AR526" s="19"/>
      <c r="AS526" s="24">
        <f>Table14[[#This Row],[Option 1 Processing: electricity consumption per piece in kwh]]+Table14[[#This Row],[Option 1 Processing: additional prodcution process electricity consumption per piece in kwh]]</f>
        <v>0</v>
      </c>
      <c r="AT526" s="40"/>
      <c r="AU526" s="19"/>
      <c r="AV526" s="41">
        <f>IF(Table14[[#This Row],[Option 2 Processing: Hourly eletricity consumption of process]]="",0,Table14[[#This Row],[Option 2 Processing: Hourly eletricity consumption of process]]/Table14[[#This Row],[Option 2: Pieces per hour]])</f>
        <v>0</v>
      </c>
      <c r="AW526" s="19"/>
      <c r="AX526" s="63"/>
      <c r="AY526" s="19"/>
      <c r="AZ526" s="41">
        <f>(Table14[[#This Row],[Option 1: Total electricity consumption in kwh per piece]]+AV526)*AW526</f>
        <v>0</v>
      </c>
      <c r="BA526" s="42"/>
      <c r="BB526" s="40"/>
      <c r="BC526" s="40"/>
      <c r="BD526" s="23"/>
      <c r="BE526" s="47">
        <f t="shared" si="18"/>
        <v>0</v>
      </c>
      <c r="BF526" s="20" t="e">
        <f t="shared" si="19"/>
        <v>#DIV/0!</v>
      </c>
    </row>
    <row r="527" spans="1:58" x14ac:dyDescent="0.35">
      <c r="A527" s="19"/>
      <c r="B527" s="19"/>
      <c r="C527" s="19"/>
      <c r="D52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7" s="20">
        <f>Table14[[#This Row],[Net Weight of 1 piece in kg]]+Table14[[#This Row],[Waste in kg per piece (please see waste % per material 1-4)]]</f>
        <v>0</v>
      </c>
      <c r="F527" s="21"/>
      <c r="G527" s="21"/>
      <c r="H527" s="21"/>
      <c r="I527" s="22"/>
      <c r="J527" s="19"/>
      <c r="K527" s="19"/>
      <c r="L527" s="20">
        <f>Table14[[#This Row],[Net Weight of 1 piece in kg]]*Table14[[#This Row],[Material 1 share of total (combined total of all materials shall equal 100%)]]</f>
        <v>0</v>
      </c>
      <c r="M527" s="81"/>
      <c r="N527" s="20">
        <f>(Table14[[#This Row],[Weight Material 1 in kg]]+(Table14[[#This Row],[Weight Material 1 in kg]]*Table14[[#This Row],[How much of material 1 is wasted in production? State in % of Material 1]]))*Table14[[#This Row],[Emission Factor Material 1 in kg CO2-eq/kg]]</f>
        <v>0</v>
      </c>
      <c r="O527" s="21"/>
      <c r="P527" s="21"/>
      <c r="Q527" s="21"/>
      <c r="R527" s="22"/>
      <c r="S527" s="19"/>
      <c r="T527" s="19"/>
      <c r="U527" s="20">
        <f>Table14[[#This Row],[Net Weight of 1 piece in kg]]*O527</f>
        <v>0</v>
      </c>
      <c r="V527" s="81"/>
      <c r="W527" s="20">
        <f>(Table14[[#This Row],[Weight of Material 2 in kg]]*Table14[[#This Row],[How much of material 2 is wasted in production? State in % of Material 2]]+Table14[[#This Row],[Weight of Material 2 in kg]])*Table14[[#This Row],[Emission Factor Material 2 kg CO2-eq/kg]]</f>
        <v>0</v>
      </c>
      <c r="X527" s="23"/>
      <c r="Y527" s="23"/>
      <c r="Z527" s="23"/>
      <c r="AA527" s="22"/>
      <c r="AB527" s="19"/>
      <c r="AC527" s="19"/>
      <c r="AD527" s="20">
        <f>Table14[[#This Row],[Net Weight of 1 piece in kg]]*X527</f>
        <v>0</v>
      </c>
      <c r="AE527" s="81"/>
      <c r="AF527" s="20">
        <f>(Table14[[#This Row],[Weight of Material 3 in kg]]*Table14[[#This Row],[How much of material 3 is wasted in production? State in % of Material 3]]+Table14[[#This Row],[Weight of Material 3 in kg]])*Table14[[#This Row],[Emission Factor Material 3 in kg CO2-eq/kg]]</f>
        <v>0</v>
      </c>
      <c r="AG527" s="23"/>
      <c r="AH527" s="23"/>
      <c r="AI527" s="23"/>
      <c r="AJ527" s="22"/>
      <c r="AK527" s="19"/>
      <c r="AL527" s="19"/>
      <c r="AM527" s="20">
        <f>Table14[[#This Row],[Net Weight of 1 piece in kg]]*Table14[[#This Row],[Material 4 share of total (combined total of all materials shall equal 100%)]]</f>
        <v>0</v>
      </c>
      <c r="AN527" s="81"/>
      <c r="AO527" s="20">
        <f>(Table14[[#This Row],[Weight of Material 4 in kg]]*Table14[[#This Row],[How much of material 4 is wasted in production? State in % of Material 4]]+Table14[[#This Row],[Weight of Material 4 in kg]])*Table14[[#This Row],[Emission Factor Secondary Material 4 in kg CO2-eq/kg]]</f>
        <v>0</v>
      </c>
      <c r="AP527" s="20">
        <f>Table14[[#This Row],[Emissios Material 1 in kg CO2-eq/pc]]+Table14[[#This Row],[emissions Material 2 in kg CO2-eq/pc]]+Table14[[#This Row],[Emisison of Material 3 in kg CO2-eq/pc]]+Table14[[#This Row],[Emissions of Material 4 in kg CO2-eq/pc]]</f>
        <v>0</v>
      </c>
      <c r="AQ527" s="19"/>
      <c r="AR527" s="19"/>
      <c r="AS527" s="24">
        <f>Table14[[#This Row],[Option 1 Processing: electricity consumption per piece in kwh]]+Table14[[#This Row],[Option 1 Processing: additional prodcution process electricity consumption per piece in kwh]]</f>
        <v>0</v>
      </c>
      <c r="AT527" s="40"/>
      <c r="AU527" s="19"/>
      <c r="AV527" s="41">
        <f>IF(Table14[[#This Row],[Option 2 Processing: Hourly eletricity consumption of process]]="",0,Table14[[#This Row],[Option 2 Processing: Hourly eletricity consumption of process]]/Table14[[#This Row],[Option 2: Pieces per hour]])</f>
        <v>0</v>
      </c>
      <c r="AW527" s="19"/>
      <c r="AX527" s="63"/>
      <c r="AY527" s="19"/>
      <c r="AZ527" s="41">
        <f>(Table14[[#This Row],[Option 1: Total electricity consumption in kwh per piece]]+AV527)*AW527</f>
        <v>0</v>
      </c>
      <c r="BA527" s="42"/>
      <c r="BB527" s="40"/>
      <c r="BC527" s="40"/>
      <c r="BD527" s="23"/>
      <c r="BE527" s="47">
        <f t="shared" si="18"/>
        <v>0</v>
      </c>
      <c r="BF527" s="20" t="e">
        <f t="shared" si="19"/>
        <v>#DIV/0!</v>
      </c>
    </row>
    <row r="528" spans="1:58" x14ac:dyDescent="0.35">
      <c r="A528" s="19"/>
      <c r="B528" s="19"/>
      <c r="C528" s="19"/>
      <c r="D52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8" s="20">
        <f>Table14[[#This Row],[Net Weight of 1 piece in kg]]+Table14[[#This Row],[Waste in kg per piece (please see waste % per material 1-4)]]</f>
        <v>0</v>
      </c>
      <c r="F528" s="21"/>
      <c r="G528" s="21"/>
      <c r="H528" s="21"/>
      <c r="I528" s="22"/>
      <c r="J528" s="19"/>
      <c r="K528" s="19"/>
      <c r="L528" s="20">
        <f>Table14[[#This Row],[Net Weight of 1 piece in kg]]*Table14[[#This Row],[Material 1 share of total (combined total of all materials shall equal 100%)]]</f>
        <v>0</v>
      </c>
      <c r="M528" s="81"/>
      <c r="N528" s="20">
        <f>(Table14[[#This Row],[Weight Material 1 in kg]]+(Table14[[#This Row],[Weight Material 1 in kg]]*Table14[[#This Row],[How much of material 1 is wasted in production? State in % of Material 1]]))*Table14[[#This Row],[Emission Factor Material 1 in kg CO2-eq/kg]]</f>
        <v>0</v>
      </c>
      <c r="O528" s="21"/>
      <c r="P528" s="21"/>
      <c r="Q528" s="21"/>
      <c r="R528" s="22"/>
      <c r="S528" s="19"/>
      <c r="T528" s="19"/>
      <c r="U528" s="20">
        <f>Table14[[#This Row],[Net Weight of 1 piece in kg]]*O528</f>
        <v>0</v>
      </c>
      <c r="V528" s="81"/>
      <c r="W528" s="20">
        <f>(Table14[[#This Row],[Weight of Material 2 in kg]]*Table14[[#This Row],[How much of material 2 is wasted in production? State in % of Material 2]]+Table14[[#This Row],[Weight of Material 2 in kg]])*Table14[[#This Row],[Emission Factor Material 2 kg CO2-eq/kg]]</f>
        <v>0</v>
      </c>
      <c r="X528" s="23"/>
      <c r="Y528" s="23"/>
      <c r="Z528" s="23"/>
      <c r="AA528" s="22"/>
      <c r="AB528" s="19"/>
      <c r="AC528" s="19"/>
      <c r="AD528" s="20">
        <f>Table14[[#This Row],[Net Weight of 1 piece in kg]]*X528</f>
        <v>0</v>
      </c>
      <c r="AE528" s="81"/>
      <c r="AF528" s="20">
        <f>(Table14[[#This Row],[Weight of Material 3 in kg]]*Table14[[#This Row],[How much of material 3 is wasted in production? State in % of Material 3]]+Table14[[#This Row],[Weight of Material 3 in kg]])*Table14[[#This Row],[Emission Factor Material 3 in kg CO2-eq/kg]]</f>
        <v>0</v>
      </c>
      <c r="AG528" s="23"/>
      <c r="AH528" s="23"/>
      <c r="AI528" s="23"/>
      <c r="AJ528" s="22"/>
      <c r="AK528" s="19"/>
      <c r="AL528" s="19"/>
      <c r="AM528" s="20">
        <f>Table14[[#This Row],[Net Weight of 1 piece in kg]]*Table14[[#This Row],[Material 4 share of total (combined total of all materials shall equal 100%)]]</f>
        <v>0</v>
      </c>
      <c r="AN528" s="81"/>
      <c r="AO528" s="20">
        <f>(Table14[[#This Row],[Weight of Material 4 in kg]]*Table14[[#This Row],[How much of material 4 is wasted in production? State in % of Material 4]]+Table14[[#This Row],[Weight of Material 4 in kg]])*Table14[[#This Row],[Emission Factor Secondary Material 4 in kg CO2-eq/kg]]</f>
        <v>0</v>
      </c>
      <c r="AP528" s="20">
        <f>Table14[[#This Row],[Emissios Material 1 in kg CO2-eq/pc]]+Table14[[#This Row],[emissions Material 2 in kg CO2-eq/pc]]+Table14[[#This Row],[Emisison of Material 3 in kg CO2-eq/pc]]+Table14[[#This Row],[Emissions of Material 4 in kg CO2-eq/pc]]</f>
        <v>0</v>
      </c>
      <c r="AQ528" s="19"/>
      <c r="AR528" s="19"/>
      <c r="AS528" s="24">
        <f>Table14[[#This Row],[Option 1 Processing: electricity consumption per piece in kwh]]+Table14[[#This Row],[Option 1 Processing: additional prodcution process electricity consumption per piece in kwh]]</f>
        <v>0</v>
      </c>
      <c r="AT528" s="40"/>
      <c r="AU528" s="19"/>
      <c r="AV528" s="41">
        <f>IF(Table14[[#This Row],[Option 2 Processing: Hourly eletricity consumption of process]]="",0,Table14[[#This Row],[Option 2 Processing: Hourly eletricity consumption of process]]/Table14[[#This Row],[Option 2: Pieces per hour]])</f>
        <v>0</v>
      </c>
      <c r="AW528" s="19"/>
      <c r="AX528" s="63"/>
      <c r="AY528" s="19"/>
      <c r="AZ528" s="41">
        <f>(Table14[[#This Row],[Option 1: Total electricity consumption in kwh per piece]]+AV528)*AW528</f>
        <v>0</v>
      </c>
      <c r="BA528" s="42"/>
      <c r="BB528" s="40"/>
      <c r="BC528" s="40"/>
      <c r="BD528" s="23"/>
      <c r="BE528" s="47">
        <f t="shared" si="18"/>
        <v>0</v>
      </c>
      <c r="BF528" s="20" t="e">
        <f t="shared" si="19"/>
        <v>#DIV/0!</v>
      </c>
    </row>
    <row r="529" spans="1:58" x14ac:dyDescent="0.35">
      <c r="A529" s="19"/>
      <c r="B529" s="19"/>
      <c r="C529" s="19"/>
      <c r="D52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9" s="20">
        <f>Table14[[#This Row],[Net Weight of 1 piece in kg]]+Table14[[#This Row],[Waste in kg per piece (please see waste % per material 1-4)]]</f>
        <v>0</v>
      </c>
      <c r="F529" s="21"/>
      <c r="G529" s="21"/>
      <c r="H529" s="21"/>
      <c r="I529" s="22"/>
      <c r="J529" s="19"/>
      <c r="K529" s="19"/>
      <c r="L529" s="20">
        <f>Table14[[#This Row],[Net Weight of 1 piece in kg]]*Table14[[#This Row],[Material 1 share of total (combined total of all materials shall equal 100%)]]</f>
        <v>0</v>
      </c>
      <c r="M529" s="81"/>
      <c r="N529" s="20">
        <f>(Table14[[#This Row],[Weight Material 1 in kg]]+(Table14[[#This Row],[Weight Material 1 in kg]]*Table14[[#This Row],[How much of material 1 is wasted in production? State in % of Material 1]]))*Table14[[#This Row],[Emission Factor Material 1 in kg CO2-eq/kg]]</f>
        <v>0</v>
      </c>
      <c r="O529" s="21"/>
      <c r="P529" s="21"/>
      <c r="Q529" s="21"/>
      <c r="R529" s="22"/>
      <c r="S529" s="19"/>
      <c r="T529" s="19"/>
      <c r="U529" s="20">
        <f>Table14[[#This Row],[Net Weight of 1 piece in kg]]*O529</f>
        <v>0</v>
      </c>
      <c r="V529" s="81"/>
      <c r="W529" s="20">
        <f>(Table14[[#This Row],[Weight of Material 2 in kg]]*Table14[[#This Row],[How much of material 2 is wasted in production? State in % of Material 2]]+Table14[[#This Row],[Weight of Material 2 in kg]])*Table14[[#This Row],[Emission Factor Material 2 kg CO2-eq/kg]]</f>
        <v>0</v>
      </c>
      <c r="X529" s="23"/>
      <c r="Y529" s="23"/>
      <c r="Z529" s="23"/>
      <c r="AA529" s="22"/>
      <c r="AB529" s="19"/>
      <c r="AC529" s="19"/>
      <c r="AD529" s="20">
        <f>Table14[[#This Row],[Net Weight of 1 piece in kg]]*X529</f>
        <v>0</v>
      </c>
      <c r="AE529" s="81"/>
      <c r="AF529" s="20">
        <f>(Table14[[#This Row],[Weight of Material 3 in kg]]*Table14[[#This Row],[How much of material 3 is wasted in production? State in % of Material 3]]+Table14[[#This Row],[Weight of Material 3 in kg]])*Table14[[#This Row],[Emission Factor Material 3 in kg CO2-eq/kg]]</f>
        <v>0</v>
      </c>
      <c r="AG529" s="23"/>
      <c r="AH529" s="23"/>
      <c r="AI529" s="23"/>
      <c r="AJ529" s="22"/>
      <c r="AK529" s="19"/>
      <c r="AL529" s="19"/>
      <c r="AM529" s="20">
        <f>Table14[[#This Row],[Net Weight of 1 piece in kg]]*Table14[[#This Row],[Material 4 share of total (combined total of all materials shall equal 100%)]]</f>
        <v>0</v>
      </c>
      <c r="AN529" s="81"/>
      <c r="AO529" s="20">
        <f>(Table14[[#This Row],[Weight of Material 4 in kg]]*Table14[[#This Row],[How much of material 4 is wasted in production? State in % of Material 4]]+Table14[[#This Row],[Weight of Material 4 in kg]])*Table14[[#This Row],[Emission Factor Secondary Material 4 in kg CO2-eq/kg]]</f>
        <v>0</v>
      </c>
      <c r="AP529" s="20">
        <f>Table14[[#This Row],[Emissios Material 1 in kg CO2-eq/pc]]+Table14[[#This Row],[emissions Material 2 in kg CO2-eq/pc]]+Table14[[#This Row],[Emisison of Material 3 in kg CO2-eq/pc]]+Table14[[#This Row],[Emissions of Material 4 in kg CO2-eq/pc]]</f>
        <v>0</v>
      </c>
      <c r="AQ529" s="19"/>
      <c r="AR529" s="19"/>
      <c r="AS529" s="24">
        <f>Table14[[#This Row],[Option 1 Processing: electricity consumption per piece in kwh]]+Table14[[#This Row],[Option 1 Processing: additional prodcution process electricity consumption per piece in kwh]]</f>
        <v>0</v>
      </c>
      <c r="AT529" s="40"/>
      <c r="AU529" s="19"/>
      <c r="AV529" s="41">
        <f>IF(Table14[[#This Row],[Option 2 Processing: Hourly eletricity consumption of process]]="",0,Table14[[#This Row],[Option 2 Processing: Hourly eletricity consumption of process]]/Table14[[#This Row],[Option 2: Pieces per hour]])</f>
        <v>0</v>
      </c>
      <c r="AW529" s="19"/>
      <c r="AX529" s="63"/>
      <c r="AY529" s="19"/>
      <c r="AZ529" s="41">
        <f>(Table14[[#This Row],[Option 1: Total electricity consumption in kwh per piece]]+AV529)*AW529</f>
        <v>0</v>
      </c>
      <c r="BA529" s="42"/>
      <c r="BB529" s="40"/>
      <c r="BC529" s="40"/>
      <c r="BD529" s="23"/>
      <c r="BE529" s="47">
        <f t="shared" si="18"/>
        <v>0</v>
      </c>
      <c r="BF529" s="20" t="e">
        <f t="shared" si="19"/>
        <v>#DIV/0!</v>
      </c>
    </row>
    <row r="530" spans="1:58" x14ac:dyDescent="0.35">
      <c r="A530" s="19"/>
      <c r="B530" s="19"/>
      <c r="C530" s="19"/>
      <c r="D53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0" s="20">
        <f>Table14[[#This Row],[Net Weight of 1 piece in kg]]+Table14[[#This Row],[Waste in kg per piece (please see waste % per material 1-4)]]</f>
        <v>0</v>
      </c>
      <c r="F530" s="21"/>
      <c r="G530" s="21"/>
      <c r="H530" s="21"/>
      <c r="I530" s="22"/>
      <c r="J530" s="19"/>
      <c r="K530" s="19"/>
      <c r="L530" s="20">
        <f>Table14[[#This Row],[Net Weight of 1 piece in kg]]*Table14[[#This Row],[Material 1 share of total (combined total of all materials shall equal 100%)]]</f>
        <v>0</v>
      </c>
      <c r="M530" s="81"/>
      <c r="N530" s="20">
        <f>(Table14[[#This Row],[Weight Material 1 in kg]]+(Table14[[#This Row],[Weight Material 1 in kg]]*Table14[[#This Row],[How much of material 1 is wasted in production? State in % of Material 1]]))*Table14[[#This Row],[Emission Factor Material 1 in kg CO2-eq/kg]]</f>
        <v>0</v>
      </c>
      <c r="O530" s="21"/>
      <c r="P530" s="21"/>
      <c r="Q530" s="21"/>
      <c r="R530" s="22"/>
      <c r="S530" s="19"/>
      <c r="T530" s="19"/>
      <c r="U530" s="20">
        <f>Table14[[#This Row],[Net Weight of 1 piece in kg]]*O530</f>
        <v>0</v>
      </c>
      <c r="V530" s="81"/>
      <c r="W530" s="20">
        <f>(Table14[[#This Row],[Weight of Material 2 in kg]]*Table14[[#This Row],[How much of material 2 is wasted in production? State in % of Material 2]]+Table14[[#This Row],[Weight of Material 2 in kg]])*Table14[[#This Row],[Emission Factor Material 2 kg CO2-eq/kg]]</f>
        <v>0</v>
      </c>
      <c r="X530" s="23"/>
      <c r="Y530" s="23"/>
      <c r="Z530" s="23"/>
      <c r="AA530" s="22"/>
      <c r="AB530" s="19"/>
      <c r="AC530" s="19"/>
      <c r="AD530" s="20">
        <f>Table14[[#This Row],[Net Weight of 1 piece in kg]]*X530</f>
        <v>0</v>
      </c>
      <c r="AE530" s="81"/>
      <c r="AF530" s="20">
        <f>(Table14[[#This Row],[Weight of Material 3 in kg]]*Table14[[#This Row],[How much of material 3 is wasted in production? State in % of Material 3]]+Table14[[#This Row],[Weight of Material 3 in kg]])*Table14[[#This Row],[Emission Factor Material 3 in kg CO2-eq/kg]]</f>
        <v>0</v>
      </c>
      <c r="AG530" s="23"/>
      <c r="AH530" s="23"/>
      <c r="AI530" s="23"/>
      <c r="AJ530" s="22"/>
      <c r="AK530" s="19"/>
      <c r="AL530" s="19"/>
      <c r="AM530" s="20">
        <f>Table14[[#This Row],[Net Weight of 1 piece in kg]]*Table14[[#This Row],[Material 4 share of total (combined total of all materials shall equal 100%)]]</f>
        <v>0</v>
      </c>
      <c r="AN530" s="81"/>
      <c r="AO530" s="20">
        <f>(Table14[[#This Row],[Weight of Material 4 in kg]]*Table14[[#This Row],[How much of material 4 is wasted in production? State in % of Material 4]]+Table14[[#This Row],[Weight of Material 4 in kg]])*Table14[[#This Row],[Emission Factor Secondary Material 4 in kg CO2-eq/kg]]</f>
        <v>0</v>
      </c>
      <c r="AP530" s="20">
        <f>Table14[[#This Row],[Emissios Material 1 in kg CO2-eq/pc]]+Table14[[#This Row],[emissions Material 2 in kg CO2-eq/pc]]+Table14[[#This Row],[Emisison of Material 3 in kg CO2-eq/pc]]+Table14[[#This Row],[Emissions of Material 4 in kg CO2-eq/pc]]</f>
        <v>0</v>
      </c>
      <c r="AQ530" s="19"/>
      <c r="AR530" s="19"/>
      <c r="AS530" s="24">
        <f>Table14[[#This Row],[Option 1 Processing: electricity consumption per piece in kwh]]+Table14[[#This Row],[Option 1 Processing: additional prodcution process electricity consumption per piece in kwh]]</f>
        <v>0</v>
      </c>
      <c r="AT530" s="40"/>
      <c r="AU530" s="19"/>
      <c r="AV530" s="41">
        <f>IF(Table14[[#This Row],[Option 2 Processing: Hourly eletricity consumption of process]]="",0,Table14[[#This Row],[Option 2 Processing: Hourly eletricity consumption of process]]/Table14[[#This Row],[Option 2: Pieces per hour]])</f>
        <v>0</v>
      </c>
      <c r="AW530" s="19"/>
      <c r="AX530" s="63"/>
      <c r="AY530" s="19"/>
      <c r="AZ530" s="41">
        <f>(Table14[[#This Row],[Option 1: Total electricity consumption in kwh per piece]]+AV530)*AW530</f>
        <v>0</v>
      </c>
      <c r="BA530" s="42"/>
      <c r="BB530" s="40"/>
      <c r="BC530" s="40"/>
      <c r="BD530" s="23"/>
      <c r="BE530" s="47">
        <f t="shared" si="18"/>
        <v>0</v>
      </c>
      <c r="BF530" s="20" t="e">
        <f t="shared" si="19"/>
        <v>#DIV/0!</v>
      </c>
    </row>
    <row r="531" spans="1:58" x14ac:dyDescent="0.35">
      <c r="A531" s="19"/>
      <c r="B531" s="19"/>
      <c r="C531" s="19"/>
      <c r="D53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1" s="20">
        <f>Table14[[#This Row],[Net Weight of 1 piece in kg]]+Table14[[#This Row],[Waste in kg per piece (please see waste % per material 1-4)]]</f>
        <v>0</v>
      </c>
      <c r="F531" s="21"/>
      <c r="G531" s="21"/>
      <c r="H531" s="21"/>
      <c r="I531" s="22"/>
      <c r="J531" s="19"/>
      <c r="K531" s="19"/>
      <c r="L531" s="20">
        <f>Table14[[#This Row],[Net Weight of 1 piece in kg]]*Table14[[#This Row],[Material 1 share of total (combined total of all materials shall equal 100%)]]</f>
        <v>0</v>
      </c>
      <c r="M531" s="81"/>
      <c r="N531" s="20">
        <f>(Table14[[#This Row],[Weight Material 1 in kg]]+(Table14[[#This Row],[Weight Material 1 in kg]]*Table14[[#This Row],[How much of material 1 is wasted in production? State in % of Material 1]]))*Table14[[#This Row],[Emission Factor Material 1 in kg CO2-eq/kg]]</f>
        <v>0</v>
      </c>
      <c r="O531" s="21"/>
      <c r="P531" s="21"/>
      <c r="Q531" s="21"/>
      <c r="R531" s="22"/>
      <c r="S531" s="19"/>
      <c r="T531" s="19"/>
      <c r="U531" s="20">
        <f>Table14[[#This Row],[Net Weight of 1 piece in kg]]*O531</f>
        <v>0</v>
      </c>
      <c r="V531" s="81"/>
      <c r="W531" s="20">
        <f>(Table14[[#This Row],[Weight of Material 2 in kg]]*Table14[[#This Row],[How much of material 2 is wasted in production? State in % of Material 2]]+Table14[[#This Row],[Weight of Material 2 in kg]])*Table14[[#This Row],[Emission Factor Material 2 kg CO2-eq/kg]]</f>
        <v>0</v>
      </c>
      <c r="X531" s="23"/>
      <c r="Y531" s="23"/>
      <c r="Z531" s="23"/>
      <c r="AA531" s="22"/>
      <c r="AB531" s="19"/>
      <c r="AC531" s="19"/>
      <c r="AD531" s="20">
        <f>Table14[[#This Row],[Net Weight of 1 piece in kg]]*X531</f>
        <v>0</v>
      </c>
      <c r="AE531" s="81"/>
      <c r="AF531" s="20">
        <f>(Table14[[#This Row],[Weight of Material 3 in kg]]*Table14[[#This Row],[How much of material 3 is wasted in production? State in % of Material 3]]+Table14[[#This Row],[Weight of Material 3 in kg]])*Table14[[#This Row],[Emission Factor Material 3 in kg CO2-eq/kg]]</f>
        <v>0</v>
      </c>
      <c r="AG531" s="23"/>
      <c r="AH531" s="23"/>
      <c r="AI531" s="23"/>
      <c r="AJ531" s="22"/>
      <c r="AK531" s="19"/>
      <c r="AL531" s="19"/>
      <c r="AM531" s="20">
        <f>Table14[[#This Row],[Net Weight of 1 piece in kg]]*Table14[[#This Row],[Material 4 share of total (combined total of all materials shall equal 100%)]]</f>
        <v>0</v>
      </c>
      <c r="AN531" s="81"/>
      <c r="AO531" s="20">
        <f>(Table14[[#This Row],[Weight of Material 4 in kg]]*Table14[[#This Row],[How much of material 4 is wasted in production? State in % of Material 4]]+Table14[[#This Row],[Weight of Material 4 in kg]])*Table14[[#This Row],[Emission Factor Secondary Material 4 in kg CO2-eq/kg]]</f>
        <v>0</v>
      </c>
      <c r="AP531" s="20">
        <f>Table14[[#This Row],[Emissios Material 1 in kg CO2-eq/pc]]+Table14[[#This Row],[emissions Material 2 in kg CO2-eq/pc]]+Table14[[#This Row],[Emisison of Material 3 in kg CO2-eq/pc]]+Table14[[#This Row],[Emissions of Material 4 in kg CO2-eq/pc]]</f>
        <v>0</v>
      </c>
      <c r="AQ531" s="19"/>
      <c r="AR531" s="19"/>
      <c r="AS531" s="24">
        <f>Table14[[#This Row],[Option 1 Processing: electricity consumption per piece in kwh]]+Table14[[#This Row],[Option 1 Processing: additional prodcution process electricity consumption per piece in kwh]]</f>
        <v>0</v>
      </c>
      <c r="AT531" s="40"/>
      <c r="AU531" s="19"/>
      <c r="AV531" s="41">
        <f>IF(Table14[[#This Row],[Option 2 Processing: Hourly eletricity consumption of process]]="",0,Table14[[#This Row],[Option 2 Processing: Hourly eletricity consumption of process]]/Table14[[#This Row],[Option 2: Pieces per hour]])</f>
        <v>0</v>
      </c>
      <c r="AW531" s="19"/>
      <c r="AX531" s="63"/>
      <c r="AY531" s="19"/>
      <c r="AZ531" s="41">
        <f>(Table14[[#This Row],[Option 1: Total electricity consumption in kwh per piece]]+AV531)*AW531</f>
        <v>0</v>
      </c>
      <c r="BA531" s="42"/>
      <c r="BB531" s="40"/>
      <c r="BC531" s="40"/>
      <c r="BD531" s="23"/>
      <c r="BE531" s="47">
        <f t="shared" si="18"/>
        <v>0</v>
      </c>
      <c r="BF531" s="20" t="e">
        <f t="shared" si="19"/>
        <v>#DIV/0!</v>
      </c>
    </row>
    <row r="532" spans="1:58" x14ac:dyDescent="0.35">
      <c r="A532" s="19"/>
      <c r="B532" s="19"/>
      <c r="C532" s="19"/>
      <c r="D53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2" s="20">
        <f>Table14[[#This Row],[Net Weight of 1 piece in kg]]+Table14[[#This Row],[Waste in kg per piece (please see waste % per material 1-4)]]</f>
        <v>0</v>
      </c>
      <c r="F532" s="21"/>
      <c r="G532" s="21"/>
      <c r="H532" s="21"/>
      <c r="I532" s="22"/>
      <c r="J532" s="19"/>
      <c r="K532" s="19"/>
      <c r="L532" s="20">
        <f>Table14[[#This Row],[Net Weight of 1 piece in kg]]*Table14[[#This Row],[Material 1 share of total (combined total of all materials shall equal 100%)]]</f>
        <v>0</v>
      </c>
      <c r="M532" s="81"/>
      <c r="N532" s="20">
        <f>(Table14[[#This Row],[Weight Material 1 in kg]]+(Table14[[#This Row],[Weight Material 1 in kg]]*Table14[[#This Row],[How much of material 1 is wasted in production? State in % of Material 1]]))*Table14[[#This Row],[Emission Factor Material 1 in kg CO2-eq/kg]]</f>
        <v>0</v>
      </c>
      <c r="O532" s="21"/>
      <c r="P532" s="21"/>
      <c r="Q532" s="21"/>
      <c r="R532" s="22"/>
      <c r="S532" s="19"/>
      <c r="T532" s="19"/>
      <c r="U532" s="20">
        <f>Table14[[#This Row],[Net Weight of 1 piece in kg]]*O532</f>
        <v>0</v>
      </c>
      <c r="V532" s="81"/>
      <c r="W532" s="20">
        <f>(Table14[[#This Row],[Weight of Material 2 in kg]]*Table14[[#This Row],[How much of material 2 is wasted in production? State in % of Material 2]]+Table14[[#This Row],[Weight of Material 2 in kg]])*Table14[[#This Row],[Emission Factor Material 2 kg CO2-eq/kg]]</f>
        <v>0</v>
      </c>
      <c r="X532" s="23"/>
      <c r="Y532" s="23"/>
      <c r="Z532" s="23"/>
      <c r="AA532" s="22"/>
      <c r="AB532" s="19"/>
      <c r="AC532" s="19"/>
      <c r="AD532" s="20">
        <f>Table14[[#This Row],[Net Weight of 1 piece in kg]]*X532</f>
        <v>0</v>
      </c>
      <c r="AE532" s="81"/>
      <c r="AF532" s="20">
        <f>(Table14[[#This Row],[Weight of Material 3 in kg]]*Table14[[#This Row],[How much of material 3 is wasted in production? State in % of Material 3]]+Table14[[#This Row],[Weight of Material 3 in kg]])*Table14[[#This Row],[Emission Factor Material 3 in kg CO2-eq/kg]]</f>
        <v>0</v>
      </c>
      <c r="AG532" s="23"/>
      <c r="AH532" s="23"/>
      <c r="AI532" s="23"/>
      <c r="AJ532" s="22"/>
      <c r="AK532" s="19"/>
      <c r="AL532" s="19"/>
      <c r="AM532" s="20">
        <f>Table14[[#This Row],[Net Weight of 1 piece in kg]]*Table14[[#This Row],[Material 4 share of total (combined total of all materials shall equal 100%)]]</f>
        <v>0</v>
      </c>
      <c r="AN532" s="81"/>
      <c r="AO532" s="20">
        <f>(Table14[[#This Row],[Weight of Material 4 in kg]]*Table14[[#This Row],[How much of material 4 is wasted in production? State in % of Material 4]]+Table14[[#This Row],[Weight of Material 4 in kg]])*Table14[[#This Row],[Emission Factor Secondary Material 4 in kg CO2-eq/kg]]</f>
        <v>0</v>
      </c>
      <c r="AP532" s="20">
        <f>Table14[[#This Row],[Emissios Material 1 in kg CO2-eq/pc]]+Table14[[#This Row],[emissions Material 2 in kg CO2-eq/pc]]+Table14[[#This Row],[Emisison of Material 3 in kg CO2-eq/pc]]+Table14[[#This Row],[Emissions of Material 4 in kg CO2-eq/pc]]</f>
        <v>0</v>
      </c>
      <c r="AQ532" s="19"/>
      <c r="AR532" s="19"/>
      <c r="AS532" s="24">
        <f>Table14[[#This Row],[Option 1 Processing: electricity consumption per piece in kwh]]+Table14[[#This Row],[Option 1 Processing: additional prodcution process electricity consumption per piece in kwh]]</f>
        <v>0</v>
      </c>
      <c r="AT532" s="40"/>
      <c r="AU532" s="19"/>
      <c r="AV532" s="41">
        <f>IF(Table14[[#This Row],[Option 2 Processing: Hourly eletricity consumption of process]]="",0,Table14[[#This Row],[Option 2 Processing: Hourly eletricity consumption of process]]/Table14[[#This Row],[Option 2: Pieces per hour]])</f>
        <v>0</v>
      </c>
      <c r="AW532" s="19"/>
      <c r="AX532" s="63"/>
      <c r="AY532" s="19"/>
      <c r="AZ532" s="41">
        <f>(Table14[[#This Row],[Option 1: Total electricity consumption in kwh per piece]]+AV532)*AW532</f>
        <v>0</v>
      </c>
      <c r="BA532" s="42"/>
      <c r="BB532" s="40"/>
      <c r="BC532" s="40"/>
      <c r="BD532" s="23"/>
      <c r="BE532" s="47">
        <f t="shared" si="18"/>
        <v>0</v>
      </c>
      <c r="BF532" s="20" t="e">
        <f t="shared" si="19"/>
        <v>#DIV/0!</v>
      </c>
    </row>
    <row r="533" spans="1:58" x14ac:dyDescent="0.35">
      <c r="A533" s="19"/>
      <c r="B533" s="19"/>
      <c r="C533" s="19"/>
      <c r="D53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3" s="20">
        <f>Table14[[#This Row],[Net Weight of 1 piece in kg]]+Table14[[#This Row],[Waste in kg per piece (please see waste % per material 1-4)]]</f>
        <v>0</v>
      </c>
      <c r="F533" s="21"/>
      <c r="G533" s="21"/>
      <c r="H533" s="21"/>
      <c r="I533" s="22"/>
      <c r="J533" s="19"/>
      <c r="K533" s="19"/>
      <c r="L533" s="20">
        <f>Table14[[#This Row],[Net Weight of 1 piece in kg]]*Table14[[#This Row],[Material 1 share of total (combined total of all materials shall equal 100%)]]</f>
        <v>0</v>
      </c>
      <c r="M533" s="81"/>
      <c r="N533" s="20">
        <f>(Table14[[#This Row],[Weight Material 1 in kg]]+(Table14[[#This Row],[Weight Material 1 in kg]]*Table14[[#This Row],[How much of material 1 is wasted in production? State in % of Material 1]]))*Table14[[#This Row],[Emission Factor Material 1 in kg CO2-eq/kg]]</f>
        <v>0</v>
      </c>
      <c r="O533" s="21"/>
      <c r="P533" s="21"/>
      <c r="Q533" s="21"/>
      <c r="R533" s="22"/>
      <c r="S533" s="19"/>
      <c r="T533" s="19"/>
      <c r="U533" s="20">
        <f>Table14[[#This Row],[Net Weight of 1 piece in kg]]*O533</f>
        <v>0</v>
      </c>
      <c r="V533" s="81"/>
      <c r="W533" s="20">
        <f>(Table14[[#This Row],[Weight of Material 2 in kg]]*Table14[[#This Row],[How much of material 2 is wasted in production? State in % of Material 2]]+Table14[[#This Row],[Weight of Material 2 in kg]])*Table14[[#This Row],[Emission Factor Material 2 kg CO2-eq/kg]]</f>
        <v>0</v>
      </c>
      <c r="X533" s="23"/>
      <c r="Y533" s="23"/>
      <c r="Z533" s="23"/>
      <c r="AA533" s="22"/>
      <c r="AB533" s="19"/>
      <c r="AC533" s="19"/>
      <c r="AD533" s="20">
        <f>Table14[[#This Row],[Net Weight of 1 piece in kg]]*X533</f>
        <v>0</v>
      </c>
      <c r="AE533" s="81"/>
      <c r="AF533" s="20">
        <f>(Table14[[#This Row],[Weight of Material 3 in kg]]*Table14[[#This Row],[How much of material 3 is wasted in production? State in % of Material 3]]+Table14[[#This Row],[Weight of Material 3 in kg]])*Table14[[#This Row],[Emission Factor Material 3 in kg CO2-eq/kg]]</f>
        <v>0</v>
      </c>
      <c r="AG533" s="23"/>
      <c r="AH533" s="23"/>
      <c r="AI533" s="23"/>
      <c r="AJ533" s="22"/>
      <c r="AK533" s="19"/>
      <c r="AL533" s="19"/>
      <c r="AM533" s="20">
        <f>Table14[[#This Row],[Net Weight of 1 piece in kg]]*Table14[[#This Row],[Material 4 share of total (combined total of all materials shall equal 100%)]]</f>
        <v>0</v>
      </c>
      <c r="AN533" s="81"/>
      <c r="AO533" s="20">
        <f>(Table14[[#This Row],[Weight of Material 4 in kg]]*Table14[[#This Row],[How much of material 4 is wasted in production? State in % of Material 4]]+Table14[[#This Row],[Weight of Material 4 in kg]])*Table14[[#This Row],[Emission Factor Secondary Material 4 in kg CO2-eq/kg]]</f>
        <v>0</v>
      </c>
      <c r="AP533" s="20">
        <f>Table14[[#This Row],[Emissios Material 1 in kg CO2-eq/pc]]+Table14[[#This Row],[emissions Material 2 in kg CO2-eq/pc]]+Table14[[#This Row],[Emisison of Material 3 in kg CO2-eq/pc]]+Table14[[#This Row],[Emissions of Material 4 in kg CO2-eq/pc]]</f>
        <v>0</v>
      </c>
      <c r="AQ533" s="19"/>
      <c r="AR533" s="19"/>
      <c r="AS533" s="24">
        <f>Table14[[#This Row],[Option 1 Processing: electricity consumption per piece in kwh]]+Table14[[#This Row],[Option 1 Processing: additional prodcution process electricity consumption per piece in kwh]]</f>
        <v>0</v>
      </c>
      <c r="AT533" s="40"/>
      <c r="AU533" s="19"/>
      <c r="AV533" s="41">
        <f>IF(Table14[[#This Row],[Option 2 Processing: Hourly eletricity consumption of process]]="",0,Table14[[#This Row],[Option 2 Processing: Hourly eletricity consumption of process]]/Table14[[#This Row],[Option 2: Pieces per hour]])</f>
        <v>0</v>
      </c>
      <c r="AW533" s="19"/>
      <c r="AX533" s="63"/>
      <c r="AY533" s="19"/>
      <c r="AZ533" s="41">
        <f>(Table14[[#This Row],[Option 1: Total electricity consumption in kwh per piece]]+AV533)*AW533</f>
        <v>0</v>
      </c>
      <c r="BA533" s="42"/>
      <c r="BB533" s="40"/>
      <c r="BC533" s="40"/>
      <c r="BD533" s="23"/>
      <c r="BE533" s="47">
        <f t="shared" si="18"/>
        <v>0</v>
      </c>
      <c r="BF533" s="20" t="e">
        <f t="shared" si="19"/>
        <v>#DIV/0!</v>
      </c>
    </row>
    <row r="534" spans="1:58" x14ac:dyDescent="0.35">
      <c r="A534" s="19"/>
      <c r="B534" s="19"/>
      <c r="C534" s="19"/>
      <c r="D53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4" s="20">
        <f>Table14[[#This Row],[Net Weight of 1 piece in kg]]+Table14[[#This Row],[Waste in kg per piece (please see waste % per material 1-4)]]</f>
        <v>0</v>
      </c>
      <c r="F534" s="21"/>
      <c r="G534" s="21"/>
      <c r="H534" s="21"/>
      <c r="I534" s="22"/>
      <c r="J534" s="19"/>
      <c r="K534" s="19"/>
      <c r="L534" s="20">
        <f>Table14[[#This Row],[Net Weight of 1 piece in kg]]*Table14[[#This Row],[Material 1 share of total (combined total of all materials shall equal 100%)]]</f>
        <v>0</v>
      </c>
      <c r="M534" s="81"/>
      <c r="N534" s="20">
        <f>(Table14[[#This Row],[Weight Material 1 in kg]]+(Table14[[#This Row],[Weight Material 1 in kg]]*Table14[[#This Row],[How much of material 1 is wasted in production? State in % of Material 1]]))*Table14[[#This Row],[Emission Factor Material 1 in kg CO2-eq/kg]]</f>
        <v>0</v>
      </c>
      <c r="O534" s="21"/>
      <c r="P534" s="21"/>
      <c r="Q534" s="21"/>
      <c r="R534" s="22"/>
      <c r="S534" s="19"/>
      <c r="T534" s="19"/>
      <c r="U534" s="20">
        <f>Table14[[#This Row],[Net Weight of 1 piece in kg]]*O534</f>
        <v>0</v>
      </c>
      <c r="V534" s="81"/>
      <c r="W534" s="20">
        <f>(Table14[[#This Row],[Weight of Material 2 in kg]]*Table14[[#This Row],[How much of material 2 is wasted in production? State in % of Material 2]]+Table14[[#This Row],[Weight of Material 2 in kg]])*Table14[[#This Row],[Emission Factor Material 2 kg CO2-eq/kg]]</f>
        <v>0</v>
      </c>
      <c r="X534" s="23"/>
      <c r="Y534" s="23"/>
      <c r="Z534" s="23"/>
      <c r="AA534" s="22"/>
      <c r="AB534" s="19"/>
      <c r="AC534" s="19"/>
      <c r="AD534" s="20">
        <f>Table14[[#This Row],[Net Weight of 1 piece in kg]]*X534</f>
        <v>0</v>
      </c>
      <c r="AE534" s="81"/>
      <c r="AF534" s="20">
        <f>(Table14[[#This Row],[Weight of Material 3 in kg]]*Table14[[#This Row],[How much of material 3 is wasted in production? State in % of Material 3]]+Table14[[#This Row],[Weight of Material 3 in kg]])*Table14[[#This Row],[Emission Factor Material 3 in kg CO2-eq/kg]]</f>
        <v>0</v>
      </c>
      <c r="AG534" s="23"/>
      <c r="AH534" s="23"/>
      <c r="AI534" s="23"/>
      <c r="AJ534" s="22"/>
      <c r="AK534" s="19"/>
      <c r="AL534" s="19"/>
      <c r="AM534" s="20">
        <f>Table14[[#This Row],[Net Weight of 1 piece in kg]]*Table14[[#This Row],[Material 4 share of total (combined total of all materials shall equal 100%)]]</f>
        <v>0</v>
      </c>
      <c r="AN534" s="81"/>
      <c r="AO534" s="20">
        <f>(Table14[[#This Row],[Weight of Material 4 in kg]]*Table14[[#This Row],[How much of material 4 is wasted in production? State in % of Material 4]]+Table14[[#This Row],[Weight of Material 4 in kg]])*Table14[[#This Row],[Emission Factor Secondary Material 4 in kg CO2-eq/kg]]</f>
        <v>0</v>
      </c>
      <c r="AP534" s="20">
        <f>Table14[[#This Row],[Emissios Material 1 in kg CO2-eq/pc]]+Table14[[#This Row],[emissions Material 2 in kg CO2-eq/pc]]+Table14[[#This Row],[Emisison of Material 3 in kg CO2-eq/pc]]+Table14[[#This Row],[Emissions of Material 4 in kg CO2-eq/pc]]</f>
        <v>0</v>
      </c>
      <c r="AQ534" s="19"/>
      <c r="AR534" s="19"/>
      <c r="AS534" s="24">
        <f>Table14[[#This Row],[Option 1 Processing: electricity consumption per piece in kwh]]+Table14[[#This Row],[Option 1 Processing: additional prodcution process electricity consumption per piece in kwh]]</f>
        <v>0</v>
      </c>
      <c r="AT534" s="40"/>
      <c r="AU534" s="19"/>
      <c r="AV534" s="41">
        <f>IF(Table14[[#This Row],[Option 2 Processing: Hourly eletricity consumption of process]]="",0,Table14[[#This Row],[Option 2 Processing: Hourly eletricity consumption of process]]/Table14[[#This Row],[Option 2: Pieces per hour]])</f>
        <v>0</v>
      </c>
      <c r="AW534" s="19"/>
      <c r="AX534" s="63"/>
      <c r="AY534" s="19"/>
      <c r="AZ534" s="41">
        <f>(Table14[[#This Row],[Option 1: Total electricity consumption in kwh per piece]]+AV534)*AW534</f>
        <v>0</v>
      </c>
      <c r="BA534" s="42"/>
      <c r="BB534" s="40"/>
      <c r="BC534" s="40"/>
      <c r="BD534" s="23"/>
      <c r="BE534" s="47">
        <f t="shared" si="18"/>
        <v>0</v>
      </c>
      <c r="BF534" s="20" t="e">
        <f t="shared" si="19"/>
        <v>#DIV/0!</v>
      </c>
    </row>
    <row r="535" spans="1:58" x14ac:dyDescent="0.35">
      <c r="A535" s="19"/>
      <c r="B535" s="19"/>
      <c r="C535" s="19"/>
      <c r="D53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5" s="20">
        <f>Table14[[#This Row],[Net Weight of 1 piece in kg]]+Table14[[#This Row],[Waste in kg per piece (please see waste % per material 1-4)]]</f>
        <v>0</v>
      </c>
      <c r="F535" s="21"/>
      <c r="G535" s="21"/>
      <c r="H535" s="21"/>
      <c r="I535" s="22"/>
      <c r="J535" s="19"/>
      <c r="K535" s="19"/>
      <c r="L535" s="20">
        <f>Table14[[#This Row],[Net Weight of 1 piece in kg]]*Table14[[#This Row],[Material 1 share of total (combined total of all materials shall equal 100%)]]</f>
        <v>0</v>
      </c>
      <c r="M535" s="81"/>
      <c r="N535" s="20">
        <f>(Table14[[#This Row],[Weight Material 1 in kg]]+(Table14[[#This Row],[Weight Material 1 in kg]]*Table14[[#This Row],[How much of material 1 is wasted in production? State in % of Material 1]]))*Table14[[#This Row],[Emission Factor Material 1 in kg CO2-eq/kg]]</f>
        <v>0</v>
      </c>
      <c r="O535" s="21"/>
      <c r="P535" s="21"/>
      <c r="Q535" s="21"/>
      <c r="R535" s="22"/>
      <c r="S535" s="19"/>
      <c r="T535" s="19"/>
      <c r="U535" s="20">
        <f>Table14[[#This Row],[Net Weight of 1 piece in kg]]*O535</f>
        <v>0</v>
      </c>
      <c r="V535" s="81"/>
      <c r="W535" s="20">
        <f>(Table14[[#This Row],[Weight of Material 2 in kg]]*Table14[[#This Row],[How much of material 2 is wasted in production? State in % of Material 2]]+Table14[[#This Row],[Weight of Material 2 in kg]])*Table14[[#This Row],[Emission Factor Material 2 kg CO2-eq/kg]]</f>
        <v>0</v>
      </c>
      <c r="X535" s="23"/>
      <c r="Y535" s="23"/>
      <c r="Z535" s="23"/>
      <c r="AA535" s="22"/>
      <c r="AB535" s="19"/>
      <c r="AC535" s="19"/>
      <c r="AD535" s="20">
        <f>Table14[[#This Row],[Net Weight of 1 piece in kg]]*X535</f>
        <v>0</v>
      </c>
      <c r="AE535" s="81"/>
      <c r="AF535" s="20">
        <f>(Table14[[#This Row],[Weight of Material 3 in kg]]*Table14[[#This Row],[How much of material 3 is wasted in production? State in % of Material 3]]+Table14[[#This Row],[Weight of Material 3 in kg]])*Table14[[#This Row],[Emission Factor Material 3 in kg CO2-eq/kg]]</f>
        <v>0</v>
      </c>
      <c r="AG535" s="23"/>
      <c r="AH535" s="23"/>
      <c r="AI535" s="23"/>
      <c r="AJ535" s="22"/>
      <c r="AK535" s="19"/>
      <c r="AL535" s="19"/>
      <c r="AM535" s="20">
        <f>Table14[[#This Row],[Net Weight of 1 piece in kg]]*Table14[[#This Row],[Material 4 share of total (combined total of all materials shall equal 100%)]]</f>
        <v>0</v>
      </c>
      <c r="AN535" s="81"/>
      <c r="AO535" s="20">
        <f>(Table14[[#This Row],[Weight of Material 4 in kg]]*Table14[[#This Row],[How much of material 4 is wasted in production? State in % of Material 4]]+Table14[[#This Row],[Weight of Material 4 in kg]])*Table14[[#This Row],[Emission Factor Secondary Material 4 in kg CO2-eq/kg]]</f>
        <v>0</v>
      </c>
      <c r="AP535" s="20">
        <f>Table14[[#This Row],[Emissios Material 1 in kg CO2-eq/pc]]+Table14[[#This Row],[emissions Material 2 in kg CO2-eq/pc]]+Table14[[#This Row],[Emisison of Material 3 in kg CO2-eq/pc]]+Table14[[#This Row],[Emissions of Material 4 in kg CO2-eq/pc]]</f>
        <v>0</v>
      </c>
      <c r="AQ535" s="19"/>
      <c r="AR535" s="19"/>
      <c r="AS535" s="24">
        <f>Table14[[#This Row],[Option 1 Processing: electricity consumption per piece in kwh]]+Table14[[#This Row],[Option 1 Processing: additional prodcution process electricity consumption per piece in kwh]]</f>
        <v>0</v>
      </c>
      <c r="AT535" s="40"/>
      <c r="AU535" s="19"/>
      <c r="AV535" s="41">
        <f>IF(Table14[[#This Row],[Option 2 Processing: Hourly eletricity consumption of process]]="",0,Table14[[#This Row],[Option 2 Processing: Hourly eletricity consumption of process]]/Table14[[#This Row],[Option 2: Pieces per hour]])</f>
        <v>0</v>
      </c>
      <c r="AW535" s="19"/>
      <c r="AX535" s="63"/>
      <c r="AY535" s="19"/>
      <c r="AZ535" s="41">
        <f>(Table14[[#This Row],[Option 1: Total electricity consumption in kwh per piece]]+AV535)*AW535</f>
        <v>0</v>
      </c>
      <c r="BA535" s="42"/>
      <c r="BB535" s="40"/>
      <c r="BC535" s="40"/>
      <c r="BD535" s="23"/>
      <c r="BE535" s="47">
        <f t="shared" si="18"/>
        <v>0</v>
      </c>
      <c r="BF535" s="20" t="e">
        <f t="shared" si="19"/>
        <v>#DIV/0!</v>
      </c>
    </row>
    <row r="536" spans="1:58" x14ac:dyDescent="0.35">
      <c r="A536" s="19"/>
      <c r="B536" s="19"/>
      <c r="C536" s="19"/>
      <c r="D53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6" s="20">
        <f>Table14[[#This Row],[Net Weight of 1 piece in kg]]+Table14[[#This Row],[Waste in kg per piece (please see waste % per material 1-4)]]</f>
        <v>0</v>
      </c>
      <c r="F536" s="21"/>
      <c r="G536" s="21"/>
      <c r="H536" s="21"/>
      <c r="I536" s="22"/>
      <c r="J536" s="19"/>
      <c r="K536" s="19"/>
      <c r="L536" s="20">
        <f>Table14[[#This Row],[Net Weight of 1 piece in kg]]*Table14[[#This Row],[Material 1 share of total (combined total of all materials shall equal 100%)]]</f>
        <v>0</v>
      </c>
      <c r="M536" s="81"/>
      <c r="N536" s="20">
        <f>(Table14[[#This Row],[Weight Material 1 in kg]]+(Table14[[#This Row],[Weight Material 1 in kg]]*Table14[[#This Row],[How much of material 1 is wasted in production? State in % of Material 1]]))*Table14[[#This Row],[Emission Factor Material 1 in kg CO2-eq/kg]]</f>
        <v>0</v>
      </c>
      <c r="O536" s="21"/>
      <c r="P536" s="21"/>
      <c r="Q536" s="21"/>
      <c r="R536" s="22"/>
      <c r="S536" s="19"/>
      <c r="T536" s="19"/>
      <c r="U536" s="20">
        <f>Table14[[#This Row],[Net Weight of 1 piece in kg]]*O536</f>
        <v>0</v>
      </c>
      <c r="V536" s="81"/>
      <c r="W536" s="20">
        <f>(Table14[[#This Row],[Weight of Material 2 in kg]]*Table14[[#This Row],[How much of material 2 is wasted in production? State in % of Material 2]]+Table14[[#This Row],[Weight of Material 2 in kg]])*Table14[[#This Row],[Emission Factor Material 2 kg CO2-eq/kg]]</f>
        <v>0</v>
      </c>
      <c r="X536" s="23"/>
      <c r="Y536" s="23"/>
      <c r="Z536" s="23"/>
      <c r="AA536" s="22"/>
      <c r="AB536" s="19"/>
      <c r="AC536" s="19"/>
      <c r="AD536" s="20">
        <f>Table14[[#This Row],[Net Weight of 1 piece in kg]]*X536</f>
        <v>0</v>
      </c>
      <c r="AE536" s="81"/>
      <c r="AF536" s="20">
        <f>(Table14[[#This Row],[Weight of Material 3 in kg]]*Table14[[#This Row],[How much of material 3 is wasted in production? State in % of Material 3]]+Table14[[#This Row],[Weight of Material 3 in kg]])*Table14[[#This Row],[Emission Factor Material 3 in kg CO2-eq/kg]]</f>
        <v>0</v>
      </c>
      <c r="AG536" s="23"/>
      <c r="AH536" s="23"/>
      <c r="AI536" s="23"/>
      <c r="AJ536" s="22"/>
      <c r="AK536" s="19"/>
      <c r="AL536" s="19"/>
      <c r="AM536" s="20">
        <f>Table14[[#This Row],[Net Weight of 1 piece in kg]]*Table14[[#This Row],[Material 4 share of total (combined total of all materials shall equal 100%)]]</f>
        <v>0</v>
      </c>
      <c r="AN536" s="81"/>
      <c r="AO536" s="20">
        <f>(Table14[[#This Row],[Weight of Material 4 in kg]]*Table14[[#This Row],[How much of material 4 is wasted in production? State in % of Material 4]]+Table14[[#This Row],[Weight of Material 4 in kg]])*Table14[[#This Row],[Emission Factor Secondary Material 4 in kg CO2-eq/kg]]</f>
        <v>0</v>
      </c>
      <c r="AP536" s="20">
        <f>Table14[[#This Row],[Emissios Material 1 in kg CO2-eq/pc]]+Table14[[#This Row],[emissions Material 2 in kg CO2-eq/pc]]+Table14[[#This Row],[Emisison of Material 3 in kg CO2-eq/pc]]+Table14[[#This Row],[Emissions of Material 4 in kg CO2-eq/pc]]</f>
        <v>0</v>
      </c>
      <c r="AQ536" s="19"/>
      <c r="AR536" s="19"/>
      <c r="AS536" s="24">
        <f>Table14[[#This Row],[Option 1 Processing: electricity consumption per piece in kwh]]+Table14[[#This Row],[Option 1 Processing: additional prodcution process electricity consumption per piece in kwh]]</f>
        <v>0</v>
      </c>
      <c r="AT536" s="40"/>
      <c r="AU536" s="19"/>
      <c r="AV536" s="41">
        <f>IF(Table14[[#This Row],[Option 2 Processing: Hourly eletricity consumption of process]]="",0,Table14[[#This Row],[Option 2 Processing: Hourly eletricity consumption of process]]/Table14[[#This Row],[Option 2: Pieces per hour]])</f>
        <v>0</v>
      </c>
      <c r="AW536" s="19"/>
      <c r="AX536" s="63"/>
      <c r="AY536" s="19"/>
      <c r="AZ536" s="41">
        <f>(Table14[[#This Row],[Option 1: Total electricity consumption in kwh per piece]]+AV536)*AW536</f>
        <v>0</v>
      </c>
      <c r="BA536" s="42"/>
      <c r="BB536" s="40"/>
      <c r="BC536" s="40"/>
      <c r="BD536" s="23"/>
      <c r="BE536" s="47">
        <f t="shared" si="18"/>
        <v>0</v>
      </c>
      <c r="BF536" s="20" t="e">
        <f t="shared" si="19"/>
        <v>#DIV/0!</v>
      </c>
    </row>
    <row r="537" spans="1:58" x14ac:dyDescent="0.35">
      <c r="A537" s="19"/>
      <c r="B537" s="19"/>
      <c r="C537" s="19"/>
      <c r="D53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7" s="20">
        <f>Table14[[#This Row],[Net Weight of 1 piece in kg]]+Table14[[#This Row],[Waste in kg per piece (please see waste % per material 1-4)]]</f>
        <v>0</v>
      </c>
      <c r="F537" s="21"/>
      <c r="G537" s="21"/>
      <c r="H537" s="21"/>
      <c r="I537" s="22"/>
      <c r="J537" s="19"/>
      <c r="K537" s="19"/>
      <c r="L537" s="20">
        <f>Table14[[#This Row],[Net Weight of 1 piece in kg]]*Table14[[#This Row],[Material 1 share of total (combined total of all materials shall equal 100%)]]</f>
        <v>0</v>
      </c>
      <c r="M537" s="81"/>
      <c r="N537" s="20">
        <f>(Table14[[#This Row],[Weight Material 1 in kg]]+(Table14[[#This Row],[Weight Material 1 in kg]]*Table14[[#This Row],[How much of material 1 is wasted in production? State in % of Material 1]]))*Table14[[#This Row],[Emission Factor Material 1 in kg CO2-eq/kg]]</f>
        <v>0</v>
      </c>
      <c r="O537" s="21"/>
      <c r="P537" s="21"/>
      <c r="Q537" s="21"/>
      <c r="R537" s="22"/>
      <c r="S537" s="19"/>
      <c r="T537" s="19"/>
      <c r="U537" s="20">
        <f>Table14[[#This Row],[Net Weight of 1 piece in kg]]*O537</f>
        <v>0</v>
      </c>
      <c r="V537" s="81"/>
      <c r="W537" s="20">
        <f>(Table14[[#This Row],[Weight of Material 2 in kg]]*Table14[[#This Row],[How much of material 2 is wasted in production? State in % of Material 2]]+Table14[[#This Row],[Weight of Material 2 in kg]])*Table14[[#This Row],[Emission Factor Material 2 kg CO2-eq/kg]]</f>
        <v>0</v>
      </c>
      <c r="X537" s="23"/>
      <c r="Y537" s="23"/>
      <c r="Z537" s="23"/>
      <c r="AA537" s="22"/>
      <c r="AB537" s="19"/>
      <c r="AC537" s="19"/>
      <c r="AD537" s="20">
        <f>Table14[[#This Row],[Net Weight of 1 piece in kg]]*X537</f>
        <v>0</v>
      </c>
      <c r="AE537" s="81"/>
      <c r="AF537" s="20">
        <f>(Table14[[#This Row],[Weight of Material 3 in kg]]*Table14[[#This Row],[How much of material 3 is wasted in production? State in % of Material 3]]+Table14[[#This Row],[Weight of Material 3 in kg]])*Table14[[#This Row],[Emission Factor Material 3 in kg CO2-eq/kg]]</f>
        <v>0</v>
      </c>
      <c r="AG537" s="23"/>
      <c r="AH537" s="23"/>
      <c r="AI537" s="23"/>
      <c r="AJ537" s="22"/>
      <c r="AK537" s="19"/>
      <c r="AL537" s="19"/>
      <c r="AM537" s="20">
        <f>Table14[[#This Row],[Net Weight of 1 piece in kg]]*Table14[[#This Row],[Material 4 share of total (combined total of all materials shall equal 100%)]]</f>
        <v>0</v>
      </c>
      <c r="AN537" s="81"/>
      <c r="AO537" s="20">
        <f>(Table14[[#This Row],[Weight of Material 4 in kg]]*Table14[[#This Row],[How much of material 4 is wasted in production? State in % of Material 4]]+Table14[[#This Row],[Weight of Material 4 in kg]])*Table14[[#This Row],[Emission Factor Secondary Material 4 in kg CO2-eq/kg]]</f>
        <v>0</v>
      </c>
      <c r="AP537" s="20">
        <f>Table14[[#This Row],[Emissios Material 1 in kg CO2-eq/pc]]+Table14[[#This Row],[emissions Material 2 in kg CO2-eq/pc]]+Table14[[#This Row],[Emisison of Material 3 in kg CO2-eq/pc]]+Table14[[#This Row],[Emissions of Material 4 in kg CO2-eq/pc]]</f>
        <v>0</v>
      </c>
      <c r="AQ537" s="19"/>
      <c r="AR537" s="19"/>
      <c r="AS537" s="24">
        <f>Table14[[#This Row],[Option 1 Processing: electricity consumption per piece in kwh]]+Table14[[#This Row],[Option 1 Processing: additional prodcution process electricity consumption per piece in kwh]]</f>
        <v>0</v>
      </c>
      <c r="AT537" s="40"/>
      <c r="AU537" s="19"/>
      <c r="AV537" s="41">
        <f>IF(Table14[[#This Row],[Option 2 Processing: Hourly eletricity consumption of process]]="",0,Table14[[#This Row],[Option 2 Processing: Hourly eletricity consumption of process]]/Table14[[#This Row],[Option 2: Pieces per hour]])</f>
        <v>0</v>
      </c>
      <c r="AW537" s="19"/>
      <c r="AX537" s="63"/>
      <c r="AY537" s="19"/>
      <c r="AZ537" s="41">
        <f>(Table14[[#This Row],[Option 1: Total electricity consumption in kwh per piece]]+AV537)*AW537</f>
        <v>0</v>
      </c>
      <c r="BA537" s="42"/>
      <c r="BB537" s="40"/>
      <c r="BC537" s="40"/>
      <c r="BD537" s="23"/>
      <c r="BE537" s="47">
        <f t="shared" si="18"/>
        <v>0</v>
      </c>
      <c r="BF537" s="20" t="e">
        <f t="shared" si="19"/>
        <v>#DIV/0!</v>
      </c>
    </row>
    <row r="538" spans="1:58" x14ac:dyDescent="0.35">
      <c r="A538" s="19"/>
      <c r="B538" s="19"/>
      <c r="C538" s="19"/>
      <c r="D53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8" s="20">
        <f>Table14[[#This Row],[Net Weight of 1 piece in kg]]+Table14[[#This Row],[Waste in kg per piece (please see waste % per material 1-4)]]</f>
        <v>0</v>
      </c>
      <c r="F538" s="21"/>
      <c r="G538" s="21"/>
      <c r="H538" s="21"/>
      <c r="I538" s="22"/>
      <c r="J538" s="19"/>
      <c r="K538" s="19"/>
      <c r="L538" s="20">
        <f>Table14[[#This Row],[Net Weight of 1 piece in kg]]*Table14[[#This Row],[Material 1 share of total (combined total of all materials shall equal 100%)]]</f>
        <v>0</v>
      </c>
      <c r="M538" s="81"/>
      <c r="N538" s="20">
        <f>(Table14[[#This Row],[Weight Material 1 in kg]]+(Table14[[#This Row],[Weight Material 1 in kg]]*Table14[[#This Row],[How much of material 1 is wasted in production? State in % of Material 1]]))*Table14[[#This Row],[Emission Factor Material 1 in kg CO2-eq/kg]]</f>
        <v>0</v>
      </c>
      <c r="O538" s="21"/>
      <c r="P538" s="21"/>
      <c r="Q538" s="21"/>
      <c r="R538" s="22"/>
      <c r="S538" s="19"/>
      <c r="T538" s="19"/>
      <c r="U538" s="20">
        <f>Table14[[#This Row],[Net Weight of 1 piece in kg]]*O538</f>
        <v>0</v>
      </c>
      <c r="V538" s="81"/>
      <c r="W538" s="20">
        <f>(Table14[[#This Row],[Weight of Material 2 in kg]]*Table14[[#This Row],[How much of material 2 is wasted in production? State in % of Material 2]]+Table14[[#This Row],[Weight of Material 2 in kg]])*Table14[[#This Row],[Emission Factor Material 2 kg CO2-eq/kg]]</f>
        <v>0</v>
      </c>
      <c r="X538" s="23"/>
      <c r="Y538" s="23"/>
      <c r="Z538" s="23"/>
      <c r="AA538" s="22"/>
      <c r="AB538" s="19"/>
      <c r="AC538" s="19"/>
      <c r="AD538" s="20">
        <f>Table14[[#This Row],[Net Weight of 1 piece in kg]]*X538</f>
        <v>0</v>
      </c>
      <c r="AE538" s="81"/>
      <c r="AF538" s="20">
        <f>(Table14[[#This Row],[Weight of Material 3 in kg]]*Table14[[#This Row],[How much of material 3 is wasted in production? State in % of Material 3]]+Table14[[#This Row],[Weight of Material 3 in kg]])*Table14[[#This Row],[Emission Factor Material 3 in kg CO2-eq/kg]]</f>
        <v>0</v>
      </c>
      <c r="AG538" s="23"/>
      <c r="AH538" s="23"/>
      <c r="AI538" s="23"/>
      <c r="AJ538" s="22"/>
      <c r="AK538" s="19"/>
      <c r="AL538" s="19"/>
      <c r="AM538" s="20">
        <f>Table14[[#This Row],[Net Weight of 1 piece in kg]]*Table14[[#This Row],[Material 4 share of total (combined total of all materials shall equal 100%)]]</f>
        <v>0</v>
      </c>
      <c r="AN538" s="81"/>
      <c r="AO538" s="20">
        <f>(Table14[[#This Row],[Weight of Material 4 in kg]]*Table14[[#This Row],[How much of material 4 is wasted in production? State in % of Material 4]]+Table14[[#This Row],[Weight of Material 4 in kg]])*Table14[[#This Row],[Emission Factor Secondary Material 4 in kg CO2-eq/kg]]</f>
        <v>0</v>
      </c>
      <c r="AP538" s="20">
        <f>Table14[[#This Row],[Emissios Material 1 in kg CO2-eq/pc]]+Table14[[#This Row],[emissions Material 2 in kg CO2-eq/pc]]+Table14[[#This Row],[Emisison of Material 3 in kg CO2-eq/pc]]+Table14[[#This Row],[Emissions of Material 4 in kg CO2-eq/pc]]</f>
        <v>0</v>
      </c>
      <c r="AQ538" s="19"/>
      <c r="AR538" s="19"/>
      <c r="AS538" s="24">
        <f>Table14[[#This Row],[Option 1 Processing: electricity consumption per piece in kwh]]+Table14[[#This Row],[Option 1 Processing: additional prodcution process electricity consumption per piece in kwh]]</f>
        <v>0</v>
      </c>
      <c r="AT538" s="40"/>
      <c r="AU538" s="19"/>
      <c r="AV538" s="41">
        <f>IF(Table14[[#This Row],[Option 2 Processing: Hourly eletricity consumption of process]]="",0,Table14[[#This Row],[Option 2 Processing: Hourly eletricity consumption of process]]/Table14[[#This Row],[Option 2: Pieces per hour]])</f>
        <v>0</v>
      </c>
      <c r="AW538" s="19"/>
      <c r="AX538" s="63"/>
      <c r="AY538" s="19"/>
      <c r="AZ538" s="41">
        <f>(Table14[[#This Row],[Option 1: Total electricity consumption in kwh per piece]]+AV538)*AW538</f>
        <v>0</v>
      </c>
      <c r="BA538" s="42"/>
      <c r="BB538" s="40"/>
      <c r="BC538" s="40"/>
      <c r="BD538" s="23"/>
      <c r="BE538" s="47">
        <f t="shared" si="18"/>
        <v>0</v>
      </c>
      <c r="BF538" s="20" t="e">
        <f t="shared" si="19"/>
        <v>#DIV/0!</v>
      </c>
    </row>
    <row r="539" spans="1:58" x14ac:dyDescent="0.35">
      <c r="A539" s="19"/>
      <c r="B539" s="19"/>
      <c r="C539" s="19"/>
      <c r="D53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9" s="20">
        <f>Table14[[#This Row],[Net Weight of 1 piece in kg]]+Table14[[#This Row],[Waste in kg per piece (please see waste % per material 1-4)]]</f>
        <v>0</v>
      </c>
      <c r="F539" s="21"/>
      <c r="G539" s="21"/>
      <c r="H539" s="21"/>
      <c r="I539" s="22"/>
      <c r="J539" s="19"/>
      <c r="K539" s="19"/>
      <c r="L539" s="20">
        <f>Table14[[#This Row],[Net Weight of 1 piece in kg]]*Table14[[#This Row],[Material 1 share of total (combined total of all materials shall equal 100%)]]</f>
        <v>0</v>
      </c>
      <c r="M539" s="81"/>
      <c r="N539" s="20">
        <f>(Table14[[#This Row],[Weight Material 1 in kg]]+(Table14[[#This Row],[Weight Material 1 in kg]]*Table14[[#This Row],[How much of material 1 is wasted in production? State in % of Material 1]]))*Table14[[#This Row],[Emission Factor Material 1 in kg CO2-eq/kg]]</f>
        <v>0</v>
      </c>
      <c r="O539" s="21"/>
      <c r="P539" s="21"/>
      <c r="Q539" s="21"/>
      <c r="R539" s="22"/>
      <c r="S539" s="19"/>
      <c r="T539" s="19"/>
      <c r="U539" s="20">
        <f>Table14[[#This Row],[Net Weight of 1 piece in kg]]*O539</f>
        <v>0</v>
      </c>
      <c r="V539" s="81"/>
      <c r="W539" s="20">
        <f>(Table14[[#This Row],[Weight of Material 2 in kg]]*Table14[[#This Row],[How much of material 2 is wasted in production? State in % of Material 2]]+Table14[[#This Row],[Weight of Material 2 in kg]])*Table14[[#This Row],[Emission Factor Material 2 kg CO2-eq/kg]]</f>
        <v>0</v>
      </c>
      <c r="X539" s="23"/>
      <c r="Y539" s="23"/>
      <c r="Z539" s="23"/>
      <c r="AA539" s="22"/>
      <c r="AB539" s="19"/>
      <c r="AC539" s="19"/>
      <c r="AD539" s="20">
        <f>Table14[[#This Row],[Net Weight of 1 piece in kg]]*X539</f>
        <v>0</v>
      </c>
      <c r="AE539" s="81"/>
      <c r="AF539" s="20">
        <f>(Table14[[#This Row],[Weight of Material 3 in kg]]*Table14[[#This Row],[How much of material 3 is wasted in production? State in % of Material 3]]+Table14[[#This Row],[Weight of Material 3 in kg]])*Table14[[#This Row],[Emission Factor Material 3 in kg CO2-eq/kg]]</f>
        <v>0</v>
      </c>
      <c r="AG539" s="23"/>
      <c r="AH539" s="23"/>
      <c r="AI539" s="23"/>
      <c r="AJ539" s="22"/>
      <c r="AK539" s="19"/>
      <c r="AL539" s="19"/>
      <c r="AM539" s="20">
        <f>Table14[[#This Row],[Net Weight of 1 piece in kg]]*Table14[[#This Row],[Material 4 share of total (combined total of all materials shall equal 100%)]]</f>
        <v>0</v>
      </c>
      <c r="AN539" s="81"/>
      <c r="AO539" s="20">
        <f>(Table14[[#This Row],[Weight of Material 4 in kg]]*Table14[[#This Row],[How much of material 4 is wasted in production? State in % of Material 4]]+Table14[[#This Row],[Weight of Material 4 in kg]])*Table14[[#This Row],[Emission Factor Secondary Material 4 in kg CO2-eq/kg]]</f>
        <v>0</v>
      </c>
      <c r="AP539" s="20">
        <f>Table14[[#This Row],[Emissios Material 1 in kg CO2-eq/pc]]+Table14[[#This Row],[emissions Material 2 in kg CO2-eq/pc]]+Table14[[#This Row],[Emisison of Material 3 in kg CO2-eq/pc]]+Table14[[#This Row],[Emissions of Material 4 in kg CO2-eq/pc]]</f>
        <v>0</v>
      </c>
      <c r="AQ539" s="19"/>
      <c r="AR539" s="19"/>
      <c r="AS539" s="24">
        <f>Table14[[#This Row],[Option 1 Processing: electricity consumption per piece in kwh]]+Table14[[#This Row],[Option 1 Processing: additional prodcution process electricity consumption per piece in kwh]]</f>
        <v>0</v>
      </c>
      <c r="AT539" s="40"/>
      <c r="AU539" s="19"/>
      <c r="AV539" s="41">
        <f>IF(Table14[[#This Row],[Option 2 Processing: Hourly eletricity consumption of process]]="",0,Table14[[#This Row],[Option 2 Processing: Hourly eletricity consumption of process]]/Table14[[#This Row],[Option 2: Pieces per hour]])</f>
        <v>0</v>
      </c>
      <c r="AW539" s="19"/>
      <c r="AX539" s="63"/>
      <c r="AY539" s="19"/>
      <c r="AZ539" s="41">
        <f>(Table14[[#This Row],[Option 1: Total electricity consumption in kwh per piece]]+AV539)*AW539</f>
        <v>0</v>
      </c>
      <c r="BA539" s="42"/>
      <c r="BB539" s="40"/>
      <c r="BC539" s="40"/>
      <c r="BD539" s="23"/>
      <c r="BE539" s="47">
        <f t="shared" si="18"/>
        <v>0</v>
      </c>
      <c r="BF539" s="20" t="e">
        <f t="shared" si="19"/>
        <v>#DIV/0!</v>
      </c>
    </row>
    <row r="540" spans="1:58" x14ac:dyDescent="0.35">
      <c r="A540" s="19"/>
      <c r="B540" s="19"/>
      <c r="C540" s="19"/>
      <c r="D54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0" s="20">
        <f>Table14[[#This Row],[Net Weight of 1 piece in kg]]+Table14[[#This Row],[Waste in kg per piece (please see waste % per material 1-4)]]</f>
        <v>0</v>
      </c>
      <c r="F540" s="21"/>
      <c r="G540" s="21"/>
      <c r="H540" s="21"/>
      <c r="I540" s="22"/>
      <c r="J540" s="19"/>
      <c r="K540" s="19"/>
      <c r="L540" s="20">
        <f>Table14[[#This Row],[Net Weight of 1 piece in kg]]*Table14[[#This Row],[Material 1 share of total (combined total of all materials shall equal 100%)]]</f>
        <v>0</v>
      </c>
      <c r="M540" s="81"/>
      <c r="N540" s="20">
        <f>(Table14[[#This Row],[Weight Material 1 in kg]]+(Table14[[#This Row],[Weight Material 1 in kg]]*Table14[[#This Row],[How much of material 1 is wasted in production? State in % of Material 1]]))*Table14[[#This Row],[Emission Factor Material 1 in kg CO2-eq/kg]]</f>
        <v>0</v>
      </c>
      <c r="O540" s="21"/>
      <c r="P540" s="21"/>
      <c r="Q540" s="21"/>
      <c r="R540" s="22"/>
      <c r="S540" s="19"/>
      <c r="T540" s="19"/>
      <c r="U540" s="20">
        <f>Table14[[#This Row],[Net Weight of 1 piece in kg]]*O540</f>
        <v>0</v>
      </c>
      <c r="V540" s="81"/>
      <c r="W540" s="20">
        <f>(Table14[[#This Row],[Weight of Material 2 in kg]]*Table14[[#This Row],[How much of material 2 is wasted in production? State in % of Material 2]]+Table14[[#This Row],[Weight of Material 2 in kg]])*Table14[[#This Row],[Emission Factor Material 2 kg CO2-eq/kg]]</f>
        <v>0</v>
      </c>
      <c r="X540" s="23"/>
      <c r="Y540" s="23"/>
      <c r="Z540" s="23"/>
      <c r="AA540" s="22"/>
      <c r="AB540" s="19"/>
      <c r="AC540" s="19"/>
      <c r="AD540" s="20">
        <f>Table14[[#This Row],[Net Weight of 1 piece in kg]]*X540</f>
        <v>0</v>
      </c>
      <c r="AE540" s="81"/>
      <c r="AF540" s="20">
        <f>(Table14[[#This Row],[Weight of Material 3 in kg]]*Table14[[#This Row],[How much of material 3 is wasted in production? State in % of Material 3]]+Table14[[#This Row],[Weight of Material 3 in kg]])*Table14[[#This Row],[Emission Factor Material 3 in kg CO2-eq/kg]]</f>
        <v>0</v>
      </c>
      <c r="AG540" s="23"/>
      <c r="AH540" s="23"/>
      <c r="AI540" s="23"/>
      <c r="AJ540" s="22"/>
      <c r="AK540" s="19"/>
      <c r="AL540" s="19"/>
      <c r="AM540" s="20">
        <f>Table14[[#This Row],[Net Weight of 1 piece in kg]]*Table14[[#This Row],[Material 4 share of total (combined total of all materials shall equal 100%)]]</f>
        <v>0</v>
      </c>
      <c r="AN540" s="81"/>
      <c r="AO540" s="20">
        <f>(Table14[[#This Row],[Weight of Material 4 in kg]]*Table14[[#This Row],[How much of material 4 is wasted in production? State in % of Material 4]]+Table14[[#This Row],[Weight of Material 4 in kg]])*Table14[[#This Row],[Emission Factor Secondary Material 4 in kg CO2-eq/kg]]</f>
        <v>0</v>
      </c>
      <c r="AP540" s="20">
        <f>Table14[[#This Row],[Emissios Material 1 in kg CO2-eq/pc]]+Table14[[#This Row],[emissions Material 2 in kg CO2-eq/pc]]+Table14[[#This Row],[Emisison of Material 3 in kg CO2-eq/pc]]+Table14[[#This Row],[Emissions of Material 4 in kg CO2-eq/pc]]</f>
        <v>0</v>
      </c>
      <c r="AQ540" s="19"/>
      <c r="AR540" s="19"/>
      <c r="AS540" s="24">
        <f>Table14[[#This Row],[Option 1 Processing: electricity consumption per piece in kwh]]+Table14[[#This Row],[Option 1 Processing: additional prodcution process electricity consumption per piece in kwh]]</f>
        <v>0</v>
      </c>
      <c r="AT540" s="40"/>
      <c r="AU540" s="19"/>
      <c r="AV540" s="41">
        <f>IF(Table14[[#This Row],[Option 2 Processing: Hourly eletricity consumption of process]]="",0,Table14[[#This Row],[Option 2 Processing: Hourly eletricity consumption of process]]/Table14[[#This Row],[Option 2: Pieces per hour]])</f>
        <v>0</v>
      </c>
      <c r="AW540" s="19"/>
      <c r="AX540" s="63"/>
      <c r="AY540" s="19"/>
      <c r="AZ540" s="41">
        <f>(Table14[[#This Row],[Option 1: Total electricity consumption in kwh per piece]]+AV540)*AW540</f>
        <v>0</v>
      </c>
      <c r="BA540" s="42"/>
      <c r="BB540" s="40"/>
      <c r="BC540" s="40"/>
      <c r="BD540" s="23"/>
      <c r="BE540" s="47">
        <f t="shared" si="18"/>
        <v>0</v>
      </c>
      <c r="BF540" s="20" t="e">
        <f t="shared" si="19"/>
        <v>#DIV/0!</v>
      </c>
    </row>
    <row r="541" spans="1:58" x14ac:dyDescent="0.35">
      <c r="A541" s="19"/>
      <c r="B541" s="19"/>
      <c r="C541" s="19"/>
      <c r="D54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1" s="20">
        <f>Table14[[#This Row],[Net Weight of 1 piece in kg]]+Table14[[#This Row],[Waste in kg per piece (please see waste % per material 1-4)]]</f>
        <v>0</v>
      </c>
      <c r="F541" s="21"/>
      <c r="G541" s="21"/>
      <c r="H541" s="21"/>
      <c r="I541" s="22"/>
      <c r="J541" s="19"/>
      <c r="K541" s="19"/>
      <c r="L541" s="20">
        <f>Table14[[#This Row],[Net Weight of 1 piece in kg]]*Table14[[#This Row],[Material 1 share of total (combined total of all materials shall equal 100%)]]</f>
        <v>0</v>
      </c>
      <c r="M541" s="81"/>
      <c r="N541" s="20">
        <f>(Table14[[#This Row],[Weight Material 1 in kg]]+(Table14[[#This Row],[Weight Material 1 in kg]]*Table14[[#This Row],[How much of material 1 is wasted in production? State in % of Material 1]]))*Table14[[#This Row],[Emission Factor Material 1 in kg CO2-eq/kg]]</f>
        <v>0</v>
      </c>
      <c r="O541" s="21"/>
      <c r="P541" s="21"/>
      <c r="Q541" s="21"/>
      <c r="R541" s="22"/>
      <c r="S541" s="19"/>
      <c r="T541" s="19"/>
      <c r="U541" s="20">
        <f>Table14[[#This Row],[Net Weight of 1 piece in kg]]*O541</f>
        <v>0</v>
      </c>
      <c r="V541" s="81"/>
      <c r="W541" s="20">
        <f>(Table14[[#This Row],[Weight of Material 2 in kg]]*Table14[[#This Row],[How much of material 2 is wasted in production? State in % of Material 2]]+Table14[[#This Row],[Weight of Material 2 in kg]])*Table14[[#This Row],[Emission Factor Material 2 kg CO2-eq/kg]]</f>
        <v>0</v>
      </c>
      <c r="X541" s="23"/>
      <c r="Y541" s="23"/>
      <c r="Z541" s="23"/>
      <c r="AA541" s="22"/>
      <c r="AB541" s="19"/>
      <c r="AC541" s="19"/>
      <c r="AD541" s="20">
        <f>Table14[[#This Row],[Net Weight of 1 piece in kg]]*X541</f>
        <v>0</v>
      </c>
      <c r="AE541" s="81"/>
      <c r="AF541" s="20">
        <f>(Table14[[#This Row],[Weight of Material 3 in kg]]*Table14[[#This Row],[How much of material 3 is wasted in production? State in % of Material 3]]+Table14[[#This Row],[Weight of Material 3 in kg]])*Table14[[#This Row],[Emission Factor Material 3 in kg CO2-eq/kg]]</f>
        <v>0</v>
      </c>
      <c r="AG541" s="23"/>
      <c r="AH541" s="23"/>
      <c r="AI541" s="23"/>
      <c r="AJ541" s="22"/>
      <c r="AK541" s="19"/>
      <c r="AL541" s="19"/>
      <c r="AM541" s="20">
        <f>Table14[[#This Row],[Net Weight of 1 piece in kg]]*Table14[[#This Row],[Material 4 share of total (combined total of all materials shall equal 100%)]]</f>
        <v>0</v>
      </c>
      <c r="AN541" s="81"/>
      <c r="AO541" s="20">
        <f>(Table14[[#This Row],[Weight of Material 4 in kg]]*Table14[[#This Row],[How much of material 4 is wasted in production? State in % of Material 4]]+Table14[[#This Row],[Weight of Material 4 in kg]])*Table14[[#This Row],[Emission Factor Secondary Material 4 in kg CO2-eq/kg]]</f>
        <v>0</v>
      </c>
      <c r="AP541" s="20">
        <f>Table14[[#This Row],[Emissios Material 1 in kg CO2-eq/pc]]+Table14[[#This Row],[emissions Material 2 in kg CO2-eq/pc]]+Table14[[#This Row],[Emisison of Material 3 in kg CO2-eq/pc]]+Table14[[#This Row],[Emissions of Material 4 in kg CO2-eq/pc]]</f>
        <v>0</v>
      </c>
      <c r="AQ541" s="19"/>
      <c r="AR541" s="19"/>
      <c r="AS541" s="24">
        <f>Table14[[#This Row],[Option 1 Processing: electricity consumption per piece in kwh]]+Table14[[#This Row],[Option 1 Processing: additional prodcution process electricity consumption per piece in kwh]]</f>
        <v>0</v>
      </c>
      <c r="AT541" s="40"/>
      <c r="AU541" s="19"/>
      <c r="AV541" s="41">
        <f>IF(Table14[[#This Row],[Option 2 Processing: Hourly eletricity consumption of process]]="",0,Table14[[#This Row],[Option 2 Processing: Hourly eletricity consumption of process]]/Table14[[#This Row],[Option 2: Pieces per hour]])</f>
        <v>0</v>
      </c>
      <c r="AW541" s="19"/>
      <c r="AX541" s="63"/>
      <c r="AY541" s="19"/>
      <c r="AZ541" s="41">
        <f>(Table14[[#This Row],[Option 1: Total electricity consumption in kwh per piece]]+AV541)*AW541</f>
        <v>0</v>
      </c>
      <c r="BA541" s="42"/>
      <c r="BB541" s="40"/>
      <c r="BC541" s="40"/>
      <c r="BD541" s="23"/>
      <c r="BE541" s="47">
        <f t="shared" si="18"/>
        <v>0</v>
      </c>
      <c r="BF541" s="20" t="e">
        <f t="shared" si="19"/>
        <v>#DIV/0!</v>
      </c>
    </row>
    <row r="542" spans="1:58" x14ac:dyDescent="0.35">
      <c r="A542" s="19"/>
      <c r="B542" s="19"/>
      <c r="C542" s="19"/>
      <c r="D54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2" s="20">
        <f>Table14[[#This Row],[Net Weight of 1 piece in kg]]+Table14[[#This Row],[Waste in kg per piece (please see waste % per material 1-4)]]</f>
        <v>0</v>
      </c>
      <c r="F542" s="21"/>
      <c r="G542" s="21"/>
      <c r="H542" s="21"/>
      <c r="I542" s="22"/>
      <c r="J542" s="19"/>
      <c r="K542" s="19"/>
      <c r="L542" s="20">
        <f>Table14[[#This Row],[Net Weight of 1 piece in kg]]*Table14[[#This Row],[Material 1 share of total (combined total of all materials shall equal 100%)]]</f>
        <v>0</v>
      </c>
      <c r="M542" s="81"/>
      <c r="N542" s="20">
        <f>(Table14[[#This Row],[Weight Material 1 in kg]]+(Table14[[#This Row],[Weight Material 1 in kg]]*Table14[[#This Row],[How much of material 1 is wasted in production? State in % of Material 1]]))*Table14[[#This Row],[Emission Factor Material 1 in kg CO2-eq/kg]]</f>
        <v>0</v>
      </c>
      <c r="O542" s="21"/>
      <c r="P542" s="21"/>
      <c r="Q542" s="21"/>
      <c r="R542" s="22"/>
      <c r="S542" s="19"/>
      <c r="T542" s="19"/>
      <c r="U542" s="20">
        <f>Table14[[#This Row],[Net Weight of 1 piece in kg]]*O542</f>
        <v>0</v>
      </c>
      <c r="V542" s="81"/>
      <c r="W542" s="20">
        <f>(Table14[[#This Row],[Weight of Material 2 in kg]]*Table14[[#This Row],[How much of material 2 is wasted in production? State in % of Material 2]]+Table14[[#This Row],[Weight of Material 2 in kg]])*Table14[[#This Row],[Emission Factor Material 2 kg CO2-eq/kg]]</f>
        <v>0</v>
      </c>
      <c r="X542" s="23"/>
      <c r="Y542" s="23"/>
      <c r="Z542" s="23"/>
      <c r="AA542" s="22"/>
      <c r="AB542" s="19"/>
      <c r="AC542" s="19"/>
      <c r="AD542" s="20">
        <f>Table14[[#This Row],[Net Weight of 1 piece in kg]]*X542</f>
        <v>0</v>
      </c>
      <c r="AE542" s="81"/>
      <c r="AF542" s="20">
        <f>(Table14[[#This Row],[Weight of Material 3 in kg]]*Table14[[#This Row],[How much of material 3 is wasted in production? State in % of Material 3]]+Table14[[#This Row],[Weight of Material 3 in kg]])*Table14[[#This Row],[Emission Factor Material 3 in kg CO2-eq/kg]]</f>
        <v>0</v>
      </c>
      <c r="AG542" s="23"/>
      <c r="AH542" s="23"/>
      <c r="AI542" s="23"/>
      <c r="AJ542" s="22"/>
      <c r="AK542" s="19"/>
      <c r="AL542" s="19"/>
      <c r="AM542" s="20">
        <f>Table14[[#This Row],[Net Weight of 1 piece in kg]]*Table14[[#This Row],[Material 4 share of total (combined total of all materials shall equal 100%)]]</f>
        <v>0</v>
      </c>
      <c r="AN542" s="81"/>
      <c r="AO542" s="20">
        <f>(Table14[[#This Row],[Weight of Material 4 in kg]]*Table14[[#This Row],[How much of material 4 is wasted in production? State in % of Material 4]]+Table14[[#This Row],[Weight of Material 4 in kg]])*Table14[[#This Row],[Emission Factor Secondary Material 4 in kg CO2-eq/kg]]</f>
        <v>0</v>
      </c>
      <c r="AP542" s="20">
        <f>Table14[[#This Row],[Emissios Material 1 in kg CO2-eq/pc]]+Table14[[#This Row],[emissions Material 2 in kg CO2-eq/pc]]+Table14[[#This Row],[Emisison of Material 3 in kg CO2-eq/pc]]+Table14[[#This Row],[Emissions of Material 4 in kg CO2-eq/pc]]</f>
        <v>0</v>
      </c>
      <c r="AQ542" s="19"/>
      <c r="AR542" s="19"/>
      <c r="AS542" s="24">
        <f>Table14[[#This Row],[Option 1 Processing: electricity consumption per piece in kwh]]+Table14[[#This Row],[Option 1 Processing: additional prodcution process electricity consumption per piece in kwh]]</f>
        <v>0</v>
      </c>
      <c r="AT542" s="40"/>
      <c r="AU542" s="19"/>
      <c r="AV542" s="41">
        <f>IF(Table14[[#This Row],[Option 2 Processing: Hourly eletricity consumption of process]]="",0,Table14[[#This Row],[Option 2 Processing: Hourly eletricity consumption of process]]/Table14[[#This Row],[Option 2: Pieces per hour]])</f>
        <v>0</v>
      </c>
      <c r="AW542" s="19"/>
      <c r="AX542" s="63"/>
      <c r="AY542" s="19"/>
      <c r="AZ542" s="41">
        <f>(Table14[[#This Row],[Option 1: Total electricity consumption in kwh per piece]]+AV542)*AW542</f>
        <v>0</v>
      </c>
      <c r="BA542" s="42"/>
      <c r="BB542" s="40"/>
      <c r="BC542" s="40"/>
      <c r="BD542" s="23"/>
      <c r="BE542" s="47">
        <f t="shared" si="18"/>
        <v>0</v>
      </c>
      <c r="BF542" s="20" t="e">
        <f t="shared" si="19"/>
        <v>#DIV/0!</v>
      </c>
    </row>
    <row r="543" spans="1:58" x14ac:dyDescent="0.35">
      <c r="A543" s="19"/>
      <c r="B543" s="19"/>
      <c r="C543" s="19"/>
      <c r="D54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3" s="20">
        <f>Table14[[#This Row],[Net Weight of 1 piece in kg]]+Table14[[#This Row],[Waste in kg per piece (please see waste % per material 1-4)]]</f>
        <v>0</v>
      </c>
      <c r="F543" s="21"/>
      <c r="G543" s="21"/>
      <c r="H543" s="21"/>
      <c r="I543" s="22"/>
      <c r="J543" s="19"/>
      <c r="K543" s="19"/>
      <c r="L543" s="20">
        <f>Table14[[#This Row],[Net Weight of 1 piece in kg]]*Table14[[#This Row],[Material 1 share of total (combined total of all materials shall equal 100%)]]</f>
        <v>0</v>
      </c>
      <c r="M543" s="81"/>
      <c r="N543" s="20">
        <f>(Table14[[#This Row],[Weight Material 1 in kg]]+(Table14[[#This Row],[Weight Material 1 in kg]]*Table14[[#This Row],[How much of material 1 is wasted in production? State in % of Material 1]]))*Table14[[#This Row],[Emission Factor Material 1 in kg CO2-eq/kg]]</f>
        <v>0</v>
      </c>
      <c r="O543" s="21"/>
      <c r="P543" s="21"/>
      <c r="Q543" s="21"/>
      <c r="R543" s="22"/>
      <c r="S543" s="19"/>
      <c r="T543" s="19"/>
      <c r="U543" s="20">
        <f>Table14[[#This Row],[Net Weight of 1 piece in kg]]*O543</f>
        <v>0</v>
      </c>
      <c r="V543" s="81"/>
      <c r="W543" s="20">
        <f>(Table14[[#This Row],[Weight of Material 2 in kg]]*Table14[[#This Row],[How much of material 2 is wasted in production? State in % of Material 2]]+Table14[[#This Row],[Weight of Material 2 in kg]])*Table14[[#This Row],[Emission Factor Material 2 kg CO2-eq/kg]]</f>
        <v>0</v>
      </c>
      <c r="X543" s="23"/>
      <c r="Y543" s="23"/>
      <c r="Z543" s="23"/>
      <c r="AA543" s="22"/>
      <c r="AB543" s="19"/>
      <c r="AC543" s="19"/>
      <c r="AD543" s="20">
        <f>Table14[[#This Row],[Net Weight of 1 piece in kg]]*X543</f>
        <v>0</v>
      </c>
      <c r="AE543" s="81"/>
      <c r="AF543" s="20">
        <f>(Table14[[#This Row],[Weight of Material 3 in kg]]*Table14[[#This Row],[How much of material 3 is wasted in production? State in % of Material 3]]+Table14[[#This Row],[Weight of Material 3 in kg]])*Table14[[#This Row],[Emission Factor Material 3 in kg CO2-eq/kg]]</f>
        <v>0</v>
      </c>
      <c r="AG543" s="23"/>
      <c r="AH543" s="23"/>
      <c r="AI543" s="23"/>
      <c r="AJ543" s="22"/>
      <c r="AK543" s="19"/>
      <c r="AL543" s="19"/>
      <c r="AM543" s="20">
        <f>Table14[[#This Row],[Net Weight of 1 piece in kg]]*Table14[[#This Row],[Material 4 share of total (combined total of all materials shall equal 100%)]]</f>
        <v>0</v>
      </c>
      <c r="AN543" s="81"/>
      <c r="AO543" s="20">
        <f>(Table14[[#This Row],[Weight of Material 4 in kg]]*Table14[[#This Row],[How much of material 4 is wasted in production? State in % of Material 4]]+Table14[[#This Row],[Weight of Material 4 in kg]])*Table14[[#This Row],[Emission Factor Secondary Material 4 in kg CO2-eq/kg]]</f>
        <v>0</v>
      </c>
      <c r="AP543" s="20">
        <f>Table14[[#This Row],[Emissios Material 1 in kg CO2-eq/pc]]+Table14[[#This Row],[emissions Material 2 in kg CO2-eq/pc]]+Table14[[#This Row],[Emisison of Material 3 in kg CO2-eq/pc]]+Table14[[#This Row],[Emissions of Material 4 in kg CO2-eq/pc]]</f>
        <v>0</v>
      </c>
      <c r="AQ543" s="19"/>
      <c r="AR543" s="19"/>
      <c r="AS543" s="24">
        <f>Table14[[#This Row],[Option 1 Processing: electricity consumption per piece in kwh]]+Table14[[#This Row],[Option 1 Processing: additional prodcution process electricity consumption per piece in kwh]]</f>
        <v>0</v>
      </c>
      <c r="AT543" s="40"/>
      <c r="AU543" s="19"/>
      <c r="AV543" s="41">
        <f>IF(Table14[[#This Row],[Option 2 Processing: Hourly eletricity consumption of process]]="",0,Table14[[#This Row],[Option 2 Processing: Hourly eletricity consumption of process]]/Table14[[#This Row],[Option 2: Pieces per hour]])</f>
        <v>0</v>
      </c>
      <c r="AW543" s="19"/>
      <c r="AX543" s="63"/>
      <c r="AY543" s="19"/>
      <c r="AZ543" s="41">
        <f>(Table14[[#This Row],[Option 1: Total electricity consumption in kwh per piece]]+AV543)*AW543</f>
        <v>0</v>
      </c>
      <c r="BA543" s="42"/>
      <c r="BB543" s="40"/>
      <c r="BC543" s="40"/>
      <c r="BD543" s="23"/>
      <c r="BE543" s="47">
        <f t="shared" si="18"/>
        <v>0</v>
      </c>
      <c r="BF543" s="20" t="e">
        <f t="shared" si="19"/>
        <v>#DIV/0!</v>
      </c>
    </row>
    <row r="544" spans="1:58" x14ac:dyDescent="0.35">
      <c r="A544" s="19"/>
      <c r="B544" s="19"/>
      <c r="C544" s="19"/>
      <c r="D54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4" s="20">
        <f>Table14[[#This Row],[Net Weight of 1 piece in kg]]+Table14[[#This Row],[Waste in kg per piece (please see waste % per material 1-4)]]</f>
        <v>0</v>
      </c>
      <c r="F544" s="21"/>
      <c r="G544" s="21"/>
      <c r="H544" s="21"/>
      <c r="I544" s="22"/>
      <c r="J544" s="19"/>
      <c r="K544" s="19"/>
      <c r="L544" s="20">
        <f>Table14[[#This Row],[Net Weight of 1 piece in kg]]*Table14[[#This Row],[Material 1 share of total (combined total of all materials shall equal 100%)]]</f>
        <v>0</v>
      </c>
      <c r="M544" s="81"/>
      <c r="N544" s="20">
        <f>(Table14[[#This Row],[Weight Material 1 in kg]]+(Table14[[#This Row],[Weight Material 1 in kg]]*Table14[[#This Row],[How much of material 1 is wasted in production? State in % of Material 1]]))*Table14[[#This Row],[Emission Factor Material 1 in kg CO2-eq/kg]]</f>
        <v>0</v>
      </c>
      <c r="O544" s="21"/>
      <c r="P544" s="21"/>
      <c r="Q544" s="21"/>
      <c r="R544" s="22"/>
      <c r="S544" s="19"/>
      <c r="T544" s="19"/>
      <c r="U544" s="20">
        <f>Table14[[#This Row],[Net Weight of 1 piece in kg]]*O544</f>
        <v>0</v>
      </c>
      <c r="V544" s="81"/>
      <c r="W544" s="20">
        <f>(Table14[[#This Row],[Weight of Material 2 in kg]]*Table14[[#This Row],[How much of material 2 is wasted in production? State in % of Material 2]]+Table14[[#This Row],[Weight of Material 2 in kg]])*Table14[[#This Row],[Emission Factor Material 2 kg CO2-eq/kg]]</f>
        <v>0</v>
      </c>
      <c r="X544" s="23"/>
      <c r="Y544" s="23"/>
      <c r="Z544" s="23"/>
      <c r="AA544" s="22"/>
      <c r="AB544" s="19"/>
      <c r="AC544" s="19"/>
      <c r="AD544" s="20">
        <f>Table14[[#This Row],[Net Weight of 1 piece in kg]]*X544</f>
        <v>0</v>
      </c>
      <c r="AE544" s="81"/>
      <c r="AF544" s="20">
        <f>(Table14[[#This Row],[Weight of Material 3 in kg]]*Table14[[#This Row],[How much of material 3 is wasted in production? State in % of Material 3]]+Table14[[#This Row],[Weight of Material 3 in kg]])*Table14[[#This Row],[Emission Factor Material 3 in kg CO2-eq/kg]]</f>
        <v>0</v>
      </c>
      <c r="AG544" s="23"/>
      <c r="AH544" s="23"/>
      <c r="AI544" s="23"/>
      <c r="AJ544" s="22"/>
      <c r="AK544" s="19"/>
      <c r="AL544" s="19"/>
      <c r="AM544" s="20">
        <f>Table14[[#This Row],[Net Weight of 1 piece in kg]]*Table14[[#This Row],[Material 4 share of total (combined total of all materials shall equal 100%)]]</f>
        <v>0</v>
      </c>
      <c r="AN544" s="81"/>
      <c r="AO544" s="20">
        <f>(Table14[[#This Row],[Weight of Material 4 in kg]]*Table14[[#This Row],[How much of material 4 is wasted in production? State in % of Material 4]]+Table14[[#This Row],[Weight of Material 4 in kg]])*Table14[[#This Row],[Emission Factor Secondary Material 4 in kg CO2-eq/kg]]</f>
        <v>0</v>
      </c>
      <c r="AP544" s="20">
        <f>Table14[[#This Row],[Emissios Material 1 in kg CO2-eq/pc]]+Table14[[#This Row],[emissions Material 2 in kg CO2-eq/pc]]+Table14[[#This Row],[Emisison of Material 3 in kg CO2-eq/pc]]+Table14[[#This Row],[Emissions of Material 4 in kg CO2-eq/pc]]</f>
        <v>0</v>
      </c>
      <c r="AQ544" s="19"/>
      <c r="AR544" s="19"/>
      <c r="AS544" s="24">
        <f>Table14[[#This Row],[Option 1 Processing: electricity consumption per piece in kwh]]+Table14[[#This Row],[Option 1 Processing: additional prodcution process electricity consumption per piece in kwh]]</f>
        <v>0</v>
      </c>
      <c r="AT544" s="40"/>
      <c r="AU544" s="19"/>
      <c r="AV544" s="41">
        <f>IF(Table14[[#This Row],[Option 2 Processing: Hourly eletricity consumption of process]]="",0,Table14[[#This Row],[Option 2 Processing: Hourly eletricity consumption of process]]/Table14[[#This Row],[Option 2: Pieces per hour]])</f>
        <v>0</v>
      </c>
      <c r="AW544" s="19"/>
      <c r="AX544" s="63"/>
      <c r="AY544" s="19"/>
      <c r="AZ544" s="41">
        <f>(Table14[[#This Row],[Option 1: Total electricity consumption in kwh per piece]]+AV544)*AW544</f>
        <v>0</v>
      </c>
      <c r="BA544" s="42"/>
      <c r="BB544" s="40"/>
      <c r="BC544" s="40"/>
      <c r="BD544" s="23"/>
      <c r="BE544" s="47">
        <f t="shared" si="18"/>
        <v>0</v>
      </c>
      <c r="BF544" s="20" t="e">
        <f t="shared" si="19"/>
        <v>#DIV/0!</v>
      </c>
    </row>
    <row r="545" spans="1:58" x14ac:dyDescent="0.35">
      <c r="A545" s="19"/>
      <c r="B545" s="19"/>
      <c r="C545" s="19"/>
      <c r="D54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5" s="20">
        <f>Table14[[#This Row],[Net Weight of 1 piece in kg]]+Table14[[#This Row],[Waste in kg per piece (please see waste % per material 1-4)]]</f>
        <v>0</v>
      </c>
      <c r="F545" s="21"/>
      <c r="G545" s="21"/>
      <c r="H545" s="21"/>
      <c r="I545" s="22"/>
      <c r="J545" s="19"/>
      <c r="K545" s="19"/>
      <c r="L545" s="20">
        <f>Table14[[#This Row],[Net Weight of 1 piece in kg]]*Table14[[#This Row],[Material 1 share of total (combined total of all materials shall equal 100%)]]</f>
        <v>0</v>
      </c>
      <c r="M545" s="81"/>
      <c r="N545" s="20">
        <f>(Table14[[#This Row],[Weight Material 1 in kg]]+(Table14[[#This Row],[Weight Material 1 in kg]]*Table14[[#This Row],[How much of material 1 is wasted in production? State in % of Material 1]]))*Table14[[#This Row],[Emission Factor Material 1 in kg CO2-eq/kg]]</f>
        <v>0</v>
      </c>
      <c r="O545" s="21"/>
      <c r="P545" s="21"/>
      <c r="Q545" s="21"/>
      <c r="R545" s="22"/>
      <c r="S545" s="19"/>
      <c r="T545" s="19"/>
      <c r="U545" s="20">
        <f>Table14[[#This Row],[Net Weight of 1 piece in kg]]*O545</f>
        <v>0</v>
      </c>
      <c r="V545" s="81"/>
      <c r="W545" s="20">
        <f>(Table14[[#This Row],[Weight of Material 2 in kg]]*Table14[[#This Row],[How much of material 2 is wasted in production? State in % of Material 2]]+Table14[[#This Row],[Weight of Material 2 in kg]])*Table14[[#This Row],[Emission Factor Material 2 kg CO2-eq/kg]]</f>
        <v>0</v>
      </c>
      <c r="X545" s="23"/>
      <c r="Y545" s="23"/>
      <c r="Z545" s="23"/>
      <c r="AA545" s="22"/>
      <c r="AB545" s="19"/>
      <c r="AC545" s="19"/>
      <c r="AD545" s="20">
        <f>Table14[[#This Row],[Net Weight of 1 piece in kg]]*X545</f>
        <v>0</v>
      </c>
      <c r="AE545" s="81"/>
      <c r="AF545" s="20">
        <f>(Table14[[#This Row],[Weight of Material 3 in kg]]*Table14[[#This Row],[How much of material 3 is wasted in production? State in % of Material 3]]+Table14[[#This Row],[Weight of Material 3 in kg]])*Table14[[#This Row],[Emission Factor Material 3 in kg CO2-eq/kg]]</f>
        <v>0</v>
      </c>
      <c r="AG545" s="23"/>
      <c r="AH545" s="23"/>
      <c r="AI545" s="23"/>
      <c r="AJ545" s="22"/>
      <c r="AK545" s="19"/>
      <c r="AL545" s="19"/>
      <c r="AM545" s="20">
        <f>Table14[[#This Row],[Net Weight of 1 piece in kg]]*Table14[[#This Row],[Material 4 share of total (combined total of all materials shall equal 100%)]]</f>
        <v>0</v>
      </c>
      <c r="AN545" s="81"/>
      <c r="AO545" s="20">
        <f>(Table14[[#This Row],[Weight of Material 4 in kg]]*Table14[[#This Row],[How much of material 4 is wasted in production? State in % of Material 4]]+Table14[[#This Row],[Weight of Material 4 in kg]])*Table14[[#This Row],[Emission Factor Secondary Material 4 in kg CO2-eq/kg]]</f>
        <v>0</v>
      </c>
      <c r="AP545" s="20">
        <f>Table14[[#This Row],[Emissios Material 1 in kg CO2-eq/pc]]+Table14[[#This Row],[emissions Material 2 in kg CO2-eq/pc]]+Table14[[#This Row],[Emisison of Material 3 in kg CO2-eq/pc]]+Table14[[#This Row],[Emissions of Material 4 in kg CO2-eq/pc]]</f>
        <v>0</v>
      </c>
      <c r="AQ545" s="19"/>
      <c r="AR545" s="19"/>
      <c r="AS545" s="24">
        <f>Table14[[#This Row],[Option 1 Processing: electricity consumption per piece in kwh]]+Table14[[#This Row],[Option 1 Processing: additional prodcution process electricity consumption per piece in kwh]]</f>
        <v>0</v>
      </c>
      <c r="AT545" s="40"/>
      <c r="AU545" s="19"/>
      <c r="AV545" s="41">
        <f>IF(Table14[[#This Row],[Option 2 Processing: Hourly eletricity consumption of process]]="",0,Table14[[#This Row],[Option 2 Processing: Hourly eletricity consumption of process]]/Table14[[#This Row],[Option 2: Pieces per hour]])</f>
        <v>0</v>
      </c>
      <c r="AW545" s="19"/>
      <c r="AX545" s="63"/>
      <c r="AY545" s="19"/>
      <c r="AZ545" s="41">
        <f>(Table14[[#This Row],[Option 1: Total electricity consumption in kwh per piece]]+AV545)*AW545</f>
        <v>0</v>
      </c>
      <c r="BA545" s="42"/>
      <c r="BB545" s="40"/>
      <c r="BC545" s="40"/>
      <c r="BD545" s="23"/>
      <c r="BE545" s="47">
        <f t="shared" si="18"/>
        <v>0</v>
      </c>
      <c r="BF545" s="20" t="e">
        <f t="shared" si="19"/>
        <v>#DIV/0!</v>
      </c>
    </row>
    <row r="546" spans="1:58" x14ac:dyDescent="0.35">
      <c r="A546" s="19"/>
      <c r="B546" s="19"/>
      <c r="C546" s="19"/>
      <c r="D54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6" s="20">
        <f>Table14[[#This Row],[Net Weight of 1 piece in kg]]+Table14[[#This Row],[Waste in kg per piece (please see waste % per material 1-4)]]</f>
        <v>0</v>
      </c>
      <c r="F546" s="21"/>
      <c r="G546" s="21"/>
      <c r="H546" s="21"/>
      <c r="I546" s="22"/>
      <c r="J546" s="19"/>
      <c r="K546" s="19"/>
      <c r="L546" s="20">
        <f>Table14[[#This Row],[Net Weight of 1 piece in kg]]*Table14[[#This Row],[Material 1 share of total (combined total of all materials shall equal 100%)]]</f>
        <v>0</v>
      </c>
      <c r="M546" s="81"/>
      <c r="N546" s="20">
        <f>(Table14[[#This Row],[Weight Material 1 in kg]]+(Table14[[#This Row],[Weight Material 1 in kg]]*Table14[[#This Row],[How much of material 1 is wasted in production? State in % of Material 1]]))*Table14[[#This Row],[Emission Factor Material 1 in kg CO2-eq/kg]]</f>
        <v>0</v>
      </c>
      <c r="O546" s="21"/>
      <c r="P546" s="21"/>
      <c r="Q546" s="21"/>
      <c r="R546" s="22"/>
      <c r="S546" s="19"/>
      <c r="T546" s="19"/>
      <c r="U546" s="20">
        <f>Table14[[#This Row],[Net Weight of 1 piece in kg]]*O546</f>
        <v>0</v>
      </c>
      <c r="V546" s="81"/>
      <c r="W546" s="20">
        <f>(Table14[[#This Row],[Weight of Material 2 in kg]]*Table14[[#This Row],[How much of material 2 is wasted in production? State in % of Material 2]]+Table14[[#This Row],[Weight of Material 2 in kg]])*Table14[[#This Row],[Emission Factor Material 2 kg CO2-eq/kg]]</f>
        <v>0</v>
      </c>
      <c r="X546" s="23"/>
      <c r="Y546" s="23"/>
      <c r="Z546" s="23"/>
      <c r="AA546" s="22"/>
      <c r="AB546" s="19"/>
      <c r="AC546" s="19"/>
      <c r="AD546" s="20">
        <f>Table14[[#This Row],[Net Weight of 1 piece in kg]]*X546</f>
        <v>0</v>
      </c>
      <c r="AE546" s="81"/>
      <c r="AF546" s="20">
        <f>(Table14[[#This Row],[Weight of Material 3 in kg]]*Table14[[#This Row],[How much of material 3 is wasted in production? State in % of Material 3]]+Table14[[#This Row],[Weight of Material 3 in kg]])*Table14[[#This Row],[Emission Factor Material 3 in kg CO2-eq/kg]]</f>
        <v>0</v>
      </c>
      <c r="AG546" s="23"/>
      <c r="AH546" s="23"/>
      <c r="AI546" s="23"/>
      <c r="AJ546" s="22"/>
      <c r="AK546" s="19"/>
      <c r="AL546" s="19"/>
      <c r="AM546" s="20">
        <f>Table14[[#This Row],[Net Weight of 1 piece in kg]]*Table14[[#This Row],[Material 4 share of total (combined total of all materials shall equal 100%)]]</f>
        <v>0</v>
      </c>
      <c r="AN546" s="81"/>
      <c r="AO546" s="20">
        <f>(Table14[[#This Row],[Weight of Material 4 in kg]]*Table14[[#This Row],[How much of material 4 is wasted in production? State in % of Material 4]]+Table14[[#This Row],[Weight of Material 4 in kg]])*Table14[[#This Row],[Emission Factor Secondary Material 4 in kg CO2-eq/kg]]</f>
        <v>0</v>
      </c>
      <c r="AP546" s="20">
        <f>Table14[[#This Row],[Emissios Material 1 in kg CO2-eq/pc]]+Table14[[#This Row],[emissions Material 2 in kg CO2-eq/pc]]+Table14[[#This Row],[Emisison of Material 3 in kg CO2-eq/pc]]+Table14[[#This Row],[Emissions of Material 4 in kg CO2-eq/pc]]</f>
        <v>0</v>
      </c>
      <c r="AQ546" s="19"/>
      <c r="AR546" s="19"/>
      <c r="AS546" s="24">
        <f>Table14[[#This Row],[Option 1 Processing: electricity consumption per piece in kwh]]+Table14[[#This Row],[Option 1 Processing: additional prodcution process electricity consumption per piece in kwh]]</f>
        <v>0</v>
      </c>
      <c r="AT546" s="40"/>
      <c r="AU546" s="19"/>
      <c r="AV546" s="41">
        <f>IF(Table14[[#This Row],[Option 2 Processing: Hourly eletricity consumption of process]]="",0,Table14[[#This Row],[Option 2 Processing: Hourly eletricity consumption of process]]/Table14[[#This Row],[Option 2: Pieces per hour]])</f>
        <v>0</v>
      </c>
      <c r="AW546" s="19"/>
      <c r="AX546" s="63"/>
      <c r="AY546" s="19"/>
      <c r="AZ546" s="41">
        <f>(Table14[[#This Row],[Option 1: Total electricity consumption in kwh per piece]]+AV546)*AW546</f>
        <v>0</v>
      </c>
      <c r="BA546" s="42"/>
      <c r="BB546" s="40"/>
      <c r="BC546" s="40"/>
      <c r="BD546" s="23"/>
      <c r="BE546" s="47">
        <f t="shared" si="18"/>
        <v>0</v>
      </c>
      <c r="BF546" s="20" t="e">
        <f t="shared" si="19"/>
        <v>#DIV/0!</v>
      </c>
    </row>
    <row r="547" spans="1:58" x14ac:dyDescent="0.35">
      <c r="A547" s="19"/>
      <c r="B547" s="19"/>
      <c r="C547" s="19"/>
      <c r="D54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7" s="20">
        <f>Table14[[#This Row],[Net Weight of 1 piece in kg]]+Table14[[#This Row],[Waste in kg per piece (please see waste % per material 1-4)]]</f>
        <v>0</v>
      </c>
      <c r="F547" s="21"/>
      <c r="G547" s="21"/>
      <c r="H547" s="21"/>
      <c r="I547" s="22"/>
      <c r="J547" s="19"/>
      <c r="K547" s="19"/>
      <c r="L547" s="20">
        <f>Table14[[#This Row],[Net Weight of 1 piece in kg]]*Table14[[#This Row],[Material 1 share of total (combined total of all materials shall equal 100%)]]</f>
        <v>0</v>
      </c>
      <c r="M547" s="81"/>
      <c r="N547" s="20">
        <f>(Table14[[#This Row],[Weight Material 1 in kg]]+(Table14[[#This Row],[Weight Material 1 in kg]]*Table14[[#This Row],[How much of material 1 is wasted in production? State in % of Material 1]]))*Table14[[#This Row],[Emission Factor Material 1 in kg CO2-eq/kg]]</f>
        <v>0</v>
      </c>
      <c r="O547" s="21"/>
      <c r="P547" s="21"/>
      <c r="Q547" s="21"/>
      <c r="R547" s="22"/>
      <c r="S547" s="19"/>
      <c r="T547" s="19"/>
      <c r="U547" s="20">
        <f>Table14[[#This Row],[Net Weight of 1 piece in kg]]*O547</f>
        <v>0</v>
      </c>
      <c r="V547" s="81"/>
      <c r="W547" s="20">
        <f>(Table14[[#This Row],[Weight of Material 2 in kg]]*Table14[[#This Row],[How much of material 2 is wasted in production? State in % of Material 2]]+Table14[[#This Row],[Weight of Material 2 in kg]])*Table14[[#This Row],[Emission Factor Material 2 kg CO2-eq/kg]]</f>
        <v>0</v>
      </c>
      <c r="X547" s="23"/>
      <c r="Y547" s="23"/>
      <c r="Z547" s="23"/>
      <c r="AA547" s="22"/>
      <c r="AB547" s="19"/>
      <c r="AC547" s="19"/>
      <c r="AD547" s="20">
        <f>Table14[[#This Row],[Net Weight of 1 piece in kg]]*X547</f>
        <v>0</v>
      </c>
      <c r="AE547" s="81"/>
      <c r="AF547" s="20">
        <f>(Table14[[#This Row],[Weight of Material 3 in kg]]*Table14[[#This Row],[How much of material 3 is wasted in production? State in % of Material 3]]+Table14[[#This Row],[Weight of Material 3 in kg]])*Table14[[#This Row],[Emission Factor Material 3 in kg CO2-eq/kg]]</f>
        <v>0</v>
      </c>
      <c r="AG547" s="23"/>
      <c r="AH547" s="23"/>
      <c r="AI547" s="23"/>
      <c r="AJ547" s="22"/>
      <c r="AK547" s="19"/>
      <c r="AL547" s="19"/>
      <c r="AM547" s="20">
        <f>Table14[[#This Row],[Net Weight of 1 piece in kg]]*Table14[[#This Row],[Material 4 share of total (combined total of all materials shall equal 100%)]]</f>
        <v>0</v>
      </c>
      <c r="AN547" s="81"/>
      <c r="AO547" s="20">
        <f>(Table14[[#This Row],[Weight of Material 4 in kg]]*Table14[[#This Row],[How much of material 4 is wasted in production? State in % of Material 4]]+Table14[[#This Row],[Weight of Material 4 in kg]])*Table14[[#This Row],[Emission Factor Secondary Material 4 in kg CO2-eq/kg]]</f>
        <v>0</v>
      </c>
      <c r="AP547" s="20">
        <f>Table14[[#This Row],[Emissios Material 1 in kg CO2-eq/pc]]+Table14[[#This Row],[emissions Material 2 in kg CO2-eq/pc]]+Table14[[#This Row],[Emisison of Material 3 in kg CO2-eq/pc]]+Table14[[#This Row],[Emissions of Material 4 in kg CO2-eq/pc]]</f>
        <v>0</v>
      </c>
      <c r="AQ547" s="19"/>
      <c r="AR547" s="19"/>
      <c r="AS547" s="24">
        <f>Table14[[#This Row],[Option 1 Processing: electricity consumption per piece in kwh]]+Table14[[#This Row],[Option 1 Processing: additional prodcution process electricity consumption per piece in kwh]]</f>
        <v>0</v>
      </c>
      <c r="AT547" s="40"/>
      <c r="AU547" s="19"/>
      <c r="AV547" s="41">
        <f>IF(Table14[[#This Row],[Option 2 Processing: Hourly eletricity consumption of process]]="",0,Table14[[#This Row],[Option 2 Processing: Hourly eletricity consumption of process]]/Table14[[#This Row],[Option 2: Pieces per hour]])</f>
        <v>0</v>
      </c>
      <c r="AW547" s="19"/>
      <c r="AX547" s="63"/>
      <c r="AY547" s="19"/>
      <c r="AZ547" s="41">
        <f>(Table14[[#This Row],[Option 1: Total electricity consumption in kwh per piece]]+AV547)*AW547</f>
        <v>0</v>
      </c>
      <c r="BA547" s="42"/>
      <c r="BB547" s="40"/>
      <c r="BC547" s="40"/>
      <c r="BD547" s="23"/>
      <c r="BE547" s="47">
        <f t="shared" si="18"/>
        <v>0</v>
      </c>
      <c r="BF547" s="20" t="e">
        <f t="shared" si="19"/>
        <v>#DIV/0!</v>
      </c>
    </row>
    <row r="548" spans="1:58" x14ac:dyDescent="0.35">
      <c r="A548" s="19"/>
      <c r="B548" s="19"/>
      <c r="C548" s="19"/>
      <c r="D54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8" s="20">
        <f>Table14[[#This Row],[Net Weight of 1 piece in kg]]+Table14[[#This Row],[Waste in kg per piece (please see waste % per material 1-4)]]</f>
        <v>0</v>
      </c>
      <c r="F548" s="21"/>
      <c r="G548" s="21"/>
      <c r="H548" s="21"/>
      <c r="I548" s="22"/>
      <c r="J548" s="19"/>
      <c r="K548" s="19"/>
      <c r="L548" s="20">
        <f>Table14[[#This Row],[Net Weight of 1 piece in kg]]*Table14[[#This Row],[Material 1 share of total (combined total of all materials shall equal 100%)]]</f>
        <v>0</v>
      </c>
      <c r="M548" s="81"/>
      <c r="N548" s="20">
        <f>(Table14[[#This Row],[Weight Material 1 in kg]]+(Table14[[#This Row],[Weight Material 1 in kg]]*Table14[[#This Row],[How much of material 1 is wasted in production? State in % of Material 1]]))*Table14[[#This Row],[Emission Factor Material 1 in kg CO2-eq/kg]]</f>
        <v>0</v>
      </c>
      <c r="O548" s="21"/>
      <c r="P548" s="21"/>
      <c r="Q548" s="21"/>
      <c r="R548" s="22"/>
      <c r="S548" s="19"/>
      <c r="T548" s="19"/>
      <c r="U548" s="20">
        <f>Table14[[#This Row],[Net Weight of 1 piece in kg]]*O548</f>
        <v>0</v>
      </c>
      <c r="V548" s="81"/>
      <c r="W548" s="20">
        <f>(Table14[[#This Row],[Weight of Material 2 in kg]]*Table14[[#This Row],[How much of material 2 is wasted in production? State in % of Material 2]]+Table14[[#This Row],[Weight of Material 2 in kg]])*Table14[[#This Row],[Emission Factor Material 2 kg CO2-eq/kg]]</f>
        <v>0</v>
      </c>
      <c r="X548" s="23"/>
      <c r="Y548" s="23"/>
      <c r="Z548" s="23"/>
      <c r="AA548" s="22"/>
      <c r="AB548" s="19"/>
      <c r="AC548" s="19"/>
      <c r="AD548" s="20">
        <f>Table14[[#This Row],[Net Weight of 1 piece in kg]]*X548</f>
        <v>0</v>
      </c>
      <c r="AE548" s="81"/>
      <c r="AF548" s="20">
        <f>(Table14[[#This Row],[Weight of Material 3 in kg]]*Table14[[#This Row],[How much of material 3 is wasted in production? State in % of Material 3]]+Table14[[#This Row],[Weight of Material 3 in kg]])*Table14[[#This Row],[Emission Factor Material 3 in kg CO2-eq/kg]]</f>
        <v>0</v>
      </c>
      <c r="AG548" s="23"/>
      <c r="AH548" s="23"/>
      <c r="AI548" s="23"/>
      <c r="AJ548" s="22"/>
      <c r="AK548" s="19"/>
      <c r="AL548" s="19"/>
      <c r="AM548" s="20">
        <f>Table14[[#This Row],[Net Weight of 1 piece in kg]]*Table14[[#This Row],[Material 4 share of total (combined total of all materials shall equal 100%)]]</f>
        <v>0</v>
      </c>
      <c r="AN548" s="81"/>
      <c r="AO548" s="20">
        <f>(Table14[[#This Row],[Weight of Material 4 in kg]]*Table14[[#This Row],[How much of material 4 is wasted in production? State in % of Material 4]]+Table14[[#This Row],[Weight of Material 4 in kg]])*Table14[[#This Row],[Emission Factor Secondary Material 4 in kg CO2-eq/kg]]</f>
        <v>0</v>
      </c>
      <c r="AP548" s="20">
        <f>Table14[[#This Row],[Emissios Material 1 in kg CO2-eq/pc]]+Table14[[#This Row],[emissions Material 2 in kg CO2-eq/pc]]+Table14[[#This Row],[Emisison of Material 3 in kg CO2-eq/pc]]+Table14[[#This Row],[Emissions of Material 4 in kg CO2-eq/pc]]</f>
        <v>0</v>
      </c>
      <c r="AQ548" s="19"/>
      <c r="AR548" s="19"/>
      <c r="AS548" s="24">
        <f>Table14[[#This Row],[Option 1 Processing: electricity consumption per piece in kwh]]+Table14[[#This Row],[Option 1 Processing: additional prodcution process electricity consumption per piece in kwh]]</f>
        <v>0</v>
      </c>
      <c r="AT548" s="40"/>
      <c r="AU548" s="19"/>
      <c r="AV548" s="41">
        <f>IF(Table14[[#This Row],[Option 2 Processing: Hourly eletricity consumption of process]]="",0,Table14[[#This Row],[Option 2 Processing: Hourly eletricity consumption of process]]/Table14[[#This Row],[Option 2: Pieces per hour]])</f>
        <v>0</v>
      </c>
      <c r="AW548" s="19"/>
      <c r="AX548" s="63"/>
      <c r="AY548" s="19"/>
      <c r="AZ548" s="41">
        <f>(Table14[[#This Row],[Option 1: Total electricity consumption in kwh per piece]]+AV548)*AW548</f>
        <v>0</v>
      </c>
      <c r="BA548" s="42"/>
      <c r="BB548" s="40"/>
      <c r="BC548" s="40"/>
      <c r="BD548" s="23"/>
      <c r="BE548" s="47">
        <f t="shared" si="18"/>
        <v>0</v>
      </c>
      <c r="BF548" s="20" t="e">
        <f t="shared" si="19"/>
        <v>#DIV/0!</v>
      </c>
    </row>
    <row r="549" spans="1:58" x14ac:dyDescent="0.35">
      <c r="A549" s="19"/>
      <c r="B549" s="19"/>
      <c r="C549" s="19"/>
      <c r="D54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9" s="20">
        <f>Table14[[#This Row],[Net Weight of 1 piece in kg]]+Table14[[#This Row],[Waste in kg per piece (please see waste % per material 1-4)]]</f>
        <v>0</v>
      </c>
      <c r="F549" s="21"/>
      <c r="G549" s="21"/>
      <c r="H549" s="21"/>
      <c r="I549" s="22"/>
      <c r="J549" s="19"/>
      <c r="K549" s="19"/>
      <c r="L549" s="20">
        <f>Table14[[#This Row],[Net Weight of 1 piece in kg]]*Table14[[#This Row],[Material 1 share of total (combined total of all materials shall equal 100%)]]</f>
        <v>0</v>
      </c>
      <c r="M549" s="81"/>
      <c r="N549" s="20">
        <f>(Table14[[#This Row],[Weight Material 1 in kg]]+(Table14[[#This Row],[Weight Material 1 in kg]]*Table14[[#This Row],[How much of material 1 is wasted in production? State in % of Material 1]]))*Table14[[#This Row],[Emission Factor Material 1 in kg CO2-eq/kg]]</f>
        <v>0</v>
      </c>
      <c r="O549" s="21"/>
      <c r="P549" s="21"/>
      <c r="Q549" s="21"/>
      <c r="R549" s="22"/>
      <c r="S549" s="19"/>
      <c r="T549" s="19"/>
      <c r="U549" s="20">
        <f>Table14[[#This Row],[Net Weight of 1 piece in kg]]*O549</f>
        <v>0</v>
      </c>
      <c r="V549" s="81"/>
      <c r="W549" s="20">
        <f>(Table14[[#This Row],[Weight of Material 2 in kg]]*Table14[[#This Row],[How much of material 2 is wasted in production? State in % of Material 2]]+Table14[[#This Row],[Weight of Material 2 in kg]])*Table14[[#This Row],[Emission Factor Material 2 kg CO2-eq/kg]]</f>
        <v>0</v>
      </c>
      <c r="X549" s="23"/>
      <c r="Y549" s="23"/>
      <c r="Z549" s="23"/>
      <c r="AA549" s="22"/>
      <c r="AB549" s="19"/>
      <c r="AC549" s="19"/>
      <c r="AD549" s="20">
        <f>Table14[[#This Row],[Net Weight of 1 piece in kg]]*X549</f>
        <v>0</v>
      </c>
      <c r="AE549" s="81"/>
      <c r="AF549" s="20">
        <f>(Table14[[#This Row],[Weight of Material 3 in kg]]*Table14[[#This Row],[How much of material 3 is wasted in production? State in % of Material 3]]+Table14[[#This Row],[Weight of Material 3 in kg]])*Table14[[#This Row],[Emission Factor Material 3 in kg CO2-eq/kg]]</f>
        <v>0</v>
      </c>
      <c r="AG549" s="23"/>
      <c r="AH549" s="23"/>
      <c r="AI549" s="23"/>
      <c r="AJ549" s="22"/>
      <c r="AK549" s="19"/>
      <c r="AL549" s="19"/>
      <c r="AM549" s="20">
        <f>Table14[[#This Row],[Net Weight of 1 piece in kg]]*Table14[[#This Row],[Material 4 share of total (combined total of all materials shall equal 100%)]]</f>
        <v>0</v>
      </c>
      <c r="AN549" s="81"/>
      <c r="AO549" s="20">
        <f>(Table14[[#This Row],[Weight of Material 4 in kg]]*Table14[[#This Row],[How much of material 4 is wasted in production? State in % of Material 4]]+Table14[[#This Row],[Weight of Material 4 in kg]])*Table14[[#This Row],[Emission Factor Secondary Material 4 in kg CO2-eq/kg]]</f>
        <v>0</v>
      </c>
      <c r="AP549" s="20">
        <f>Table14[[#This Row],[Emissios Material 1 in kg CO2-eq/pc]]+Table14[[#This Row],[emissions Material 2 in kg CO2-eq/pc]]+Table14[[#This Row],[Emisison of Material 3 in kg CO2-eq/pc]]+Table14[[#This Row],[Emissions of Material 4 in kg CO2-eq/pc]]</f>
        <v>0</v>
      </c>
      <c r="AQ549" s="19"/>
      <c r="AR549" s="19"/>
      <c r="AS549" s="24">
        <f>Table14[[#This Row],[Option 1 Processing: electricity consumption per piece in kwh]]+Table14[[#This Row],[Option 1 Processing: additional prodcution process electricity consumption per piece in kwh]]</f>
        <v>0</v>
      </c>
      <c r="AT549" s="40"/>
      <c r="AU549" s="19"/>
      <c r="AV549" s="41">
        <f>IF(Table14[[#This Row],[Option 2 Processing: Hourly eletricity consumption of process]]="",0,Table14[[#This Row],[Option 2 Processing: Hourly eletricity consumption of process]]/Table14[[#This Row],[Option 2: Pieces per hour]])</f>
        <v>0</v>
      </c>
      <c r="AW549" s="19"/>
      <c r="AX549" s="63"/>
      <c r="AY549" s="19"/>
      <c r="AZ549" s="41">
        <f>(Table14[[#This Row],[Option 1: Total electricity consumption in kwh per piece]]+AV549)*AW549</f>
        <v>0</v>
      </c>
      <c r="BA549" s="42"/>
      <c r="BB549" s="40"/>
      <c r="BC549" s="40"/>
      <c r="BD549" s="23"/>
      <c r="BE549" s="47">
        <f t="shared" si="18"/>
        <v>0</v>
      </c>
      <c r="BF549" s="20" t="e">
        <f t="shared" si="19"/>
        <v>#DIV/0!</v>
      </c>
    </row>
    <row r="550" spans="1:58" x14ac:dyDescent="0.35">
      <c r="A550" s="19"/>
      <c r="B550" s="19"/>
      <c r="C550" s="19"/>
      <c r="D55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0" s="20">
        <f>Table14[[#This Row],[Net Weight of 1 piece in kg]]+Table14[[#This Row],[Waste in kg per piece (please see waste % per material 1-4)]]</f>
        <v>0</v>
      </c>
      <c r="F550" s="21"/>
      <c r="G550" s="21"/>
      <c r="H550" s="21"/>
      <c r="I550" s="22"/>
      <c r="J550" s="19"/>
      <c r="K550" s="19"/>
      <c r="L550" s="20">
        <f>Table14[[#This Row],[Net Weight of 1 piece in kg]]*Table14[[#This Row],[Material 1 share of total (combined total of all materials shall equal 100%)]]</f>
        <v>0</v>
      </c>
      <c r="M550" s="81"/>
      <c r="N550" s="20">
        <f>(Table14[[#This Row],[Weight Material 1 in kg]]+(Table14[[#This Row],[Weight Material 1 in kg]]*Table14[[#This Row],[How much of material 1 is wasted in production? State in % of Material 1]]))*Table14[[#This Row],[Emission Factor Material 1 in kg CO2-eq/kg]]</f>
        <v>0</v>
      </c>
      <c r="O550" s="21"/>
      <c r="P550" s="21"/>
      <c r="Q550" s="21"/>
      <c r="R550" s="22"/>
      <c r="S550" s="19"/>
      <c r="T550" s="19"/>
      <c r="U550" s="20">
        <f>Table14[[#This Row],[Net Weight of 1 piece in kg]]*O550</f>
        <v>0</v>
      </c>
      <c r="V550" s="81"/>
      <c r="W550" s="20">
        <f>(Table14[[#This Row],[Weight of Material 2 in kg]]*Table14[[#This Row],[How much of material 2 is wasted in production? State in % of Material 2]]+Table14[[#This Row],[Weight of Material 2 in kg]])*Table14[[#This Row],[Emission Factor Material 2 kg CO2-eq/kg]]</f>
        <v>0</v>
      </c>
      <c r="X550" s="23"/>
      <c r="Y550" s="23"/>
      <c r="Z550" s="23"/>
      <c r="AA550" s="22"/>
      <c r="AB550" s="19"/>
      <c r="AC550" s="19"/>
      <c r="AD550" s="20">
        <f>Table14[[#This Row],[Net Weight of 1 piece in kg]]*X550</f>
        <v>0</v>
      </c>
      <c r="AE550" s="81"/>
      <c r="AF550" s="20">
        <f>(Table14[[#This Row],[Weight of Material 3 in kg]]*Table14[[#This Row],[How much of material 3 is wasted in production? State in % of Material 3]]+Table14[[#This Row],[Weight of Material 3 in kg]])*Table14[[#This Row],[Emission Factor Material 3 in kg CO2-eq/kg]]</f>
        <v>0</v>
      </c>
      <c r="AG550" s="23"/>
      <c r="AH550" s="23"/>
      <c r="AI550" s="23"/>
      <c r="AJ550" s="22"/>
      <c r="AK550" s="19"/>
      <c r="AL550" s="19"/>
      <c r="AM550" s="20">
        <f>Table14[[#This Row],[Net Weight of 1 piece in kg]]*Table14[[#This Row],[Material 4 share of total (combined total of all materials shall equal 100%)]]</f>
        <v>0</v>
      </c>
      <c r="AN550" s="81"/>
      <c r="AO550" s="20">
        <f>(Table14[[#This Row],[Weight of Material 4 in kg]]*Table14[[#This Row],[How much of material 4 is wasted in production? State in % of Material 4]]+Table14[[#This Row],[Weight of Material 4 in kg]])*Table14[[#This Row],[Emission Factor Secondary Material 4 in kg CO2-eq/kg]]</f>
        <v>0</v>
      </c>
      <c r="AP550" s="20">
        <f>Table14[[#This Row],[Emissios Material 1 in kg CO2-eq/pc]]+Table14[[#This Row],[emissions Material 2 in kg CO2-eq/pc]]+Table14[[#This Row],[Emisison of Material 3 in kg CO2-eq/pc]]+Table14[[#This Row],[Emissions of Material 4 in kg CO2-eq/pc]]</f>
        <v>0</v>
      </c>
      <c r="AQ550" s="19"/>
      <c r="AR550" s="19"/>
      <c r="AS550" s="24">
        <f>Table14[[#This Row],[Option 1 Processing: electricity consumption per piece in kwh]]+Table14[[#This Row],[Option 1 Processing: additional prodcution process electricity consumption per piece in kwh]]</f>
        <v>0</v>
      </c>
      <c r="AT550" s="40"/>
      <c r="AU550" s="19"/>
      <c r="AV550" s="41">
        <f>IF(Table14[[#This Row],[Option 2 Processing: Hourly eletricity consumption of process]]="",0,Table14[[#This Row],[Option 2 Processing: Hourly eletricity consumption of process]]/Table14[[#This Row],[Option 2: Pieces per hour]])</f>
        <v>0</v>
      </c>
      <c r="AW550" s="19"/>
      <c r="AX550" s="63"/>
      <c r="AY550" s="19"/>
      <c r="AZ550" s="41">
        <f>(Table14[[#This Row],[Option 1: Total electricity consumption in kwh per piece]]+AV550)*AW550</f>
        <v>0</v>
      </c>
      <c r="BA550" s="42"/>
      <c r="BB550" s="40"/>
      <c r="BC550" s="40"/>
      <c r="BD550" s="23"/>
      <c r="BE550" s="47">
        <f t="shared" si="18"/>
        <v>0</v>
      </c>
      <c r="BF550" s="20" t="e">
        <f t="shared" si="19"/>
        <v>#DIV/0!</v>
      </c>
    </row>
    <row r="551" spans="1:58" x14ac:dyDescent="0.35">
      <c r="A551" s="19"/>
      <c r="B551" s="19"/>
      <c r="C551" s="19"/>
      <c r="D55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1" s="20">
        <f>Table14[[#This Row],[Net Weight of 1 piece in kg]]+Table14[[#This Row],[Waste in kg per piece (please see waste % per material 1-4)]]</f>
        <v>0</v>
      </c>
      <c r="F551" s="21"/>
      <c r="G551" s="21"/>
      <c r="H551" s="21"/>
      <c r="I551" s="22"/>
      <c r="J551" s="19"/>
      <c r="K551" s="19"/>
      <c r="L551" s="20">
        <f>Table14[[#This Row],[Net Weight of 1 piece in kg]]*Table14[[#This Row],[Material 1 share of total (combined total of all materials shall equal 100%)]]</f>
        <v>0</v>
      </c>
      <c r="M551" s="81"/>
      <c r="N551" s="20">
        <f>(Table14[[#This Row],[Weight Material 1 in kg]]+(Table14[[#This Row],[Weight Material 1 in kg]]*Table14[[#This Row],[How much of material 1 is wasted in production? State in % of Material 1]]))*Table14[[#This Row],[Emission Factor Material 1 in kg CO2-eq/kg]]</f>
        <v>0</v>
      </c>
      <c r="O551" s="21"/>
      <c r="P551" s="21"/>
      <c r="Q551" s="21"/>
      <c r="R551" s="22"/>
      <c r="S551" s="19"/>
      <c r="T551" s="19"/>
      <c r="U551" s="20">
        <f>Table14[[#This Row],[Net Weight of 1 piece in kg]]*O551</f>
        <v>0</v>
      </c>
      <c r="V551" s="81"/>
      <c r="W551" s="20">
        <f>(Table14[[#This Row],[Weight of Material 2 in kg]]*Table14[[#This Row],[How much of material 2 is wasted in production? State in % of Material 2]]+Table14[[#This Row],[Weight of Material 2 in kg]])*Table14[[#This Row],[Emission Factor Material 2 kg CO2-eq/kg]]</f>
        <v>0</v>
      </c>
      <c r="X551" s="23"/>
      <c r="Y551" s="23"/>
      <c r="Z551" s="23"/>
      <c r="AA551" s="22"/>
      <c r="AB551" s="19"/>
      <c r="AC551" s="19"/>
      <c r="AD551" s="20">
        <f>Table14[[#This Row],[Net Weight of 1 piece in kg]]*X551</f>
        <v>0</v>
      </c>
      <c r="AE551" s="81"/>
      <c r="AF551" s="20">
        <f>(Table14[[#This Row],[Weight of Material 3 in kg]]*Table14[[#This Row],[How much of material 3 is wasted in production? State in % of Material 3]]+Table14[[#This Row],[Weight of Material 3 in kg]])*Table14[[#This Row],[Emission Factor Material 3 in kg CO2-eq/kg]]</f>
        <v>0</v>
      </c>
      <c r="AG551" s="23"/>
      <c r="AH551" s="23"/>
      <c r="AI551" s="23"/>
      <c r="AJ551" s="22"/>
      <c r="AK551" s="19"/>
      <c r="AL551" s="19"/>
      <c r="AM551" s="20">
        <f>Table14[[#This Row],[Net Weight of 1 piece in kg]]*Table14[[#This Row],[Material 4 share of total (combined total of all materials shall equal 100%)]]</f>
        <v>0</v>
      </c>
      <c r="AN551" s="81"/>
      <c r="AO551" s="20">
        <f>(Table14[[#This Row],[Weight of Material 4 in kg]]*Table14[[#This Row],[How much of material 4 is wasted in production? State in % of Material 4]]+Table14[[#This Row],[Weight of Material 4 in kg]])*Table14[[#This Row],[Emission Factor Secondary Material 4 in kg CO2-eq/kg]]</f>
        <v>0</v>
      </c>
      <c r="AP551" s="20">
        <f>Table14[[#This Row],[Emissios Material 1 in kg CO2-eq/pc]]+Table14[[#This Row],[emissions Material 2 in kg CO2-eq/pc]]+Table14[[#This Row],[Emisison of Material 3 in kg CO2-eq/pc]]+Table14[[#This Row],[Emissions of Material 4 in kg CO2-eq/pc]]</f>
        <v>0</v>
      </c>
      <c r="AQ551" s="19"/>
      <c r="AR551" s="19"/>
      <c r="AS551" s="24">
        <f>Table14[[#This Row],[Option 1 Processing: electricity consumption per piece in kwh]]+Table14[[#This Row],[Option 1 Processing: additional prodcution process electricity consumption per piece in kwh]]</f>
        <v>0</v>
      </c>
      <c r="AT551" s="40"/>
      <c r="AU551" s="19"/>
      <c r="AV551" s="41">
        <f>IF(Table14[[#This Row],[Option 2 Processing: Hourly eletricity consumption of process]]="",0,Table14[[#This Row],[Option 2 Processing: Hourly eletricity consumption of process]]/Table14[[#This Row],[Option 2: Pieces per hour]])</f>
        <v>0</v>
      </c>
      <c r="AW551" s="19"/>
      <c r="AX551" s="63"/>
      <c r="AY551" s="19"/>
      <c r="AZ551" s="41">
        <f>(Table14[[#This Row],[Option 1: Total electricity consumption in kwh per piece]]+AV551)*AW551</f>
        <v>0</v>
      </c>
      <c r="BA551" s="42"/>
      <c r="BB551" s="40"/>
      <c r="BC551" s="40"/>
      <c r="BD551" s="23"/>
      <c r="BE551" s="47">
        <f t="shared" si="18"/>
        <v>0</v>
      </c>
      <c r="BF551" s="20" t="e">
        <f t="shared" si="19"/>
        <v>#DIV/0!</v>
      </c>
    </row>
    <row r="552" spans="1:58" x14ac:dyDescent="0.35">
      <c r="A552" s="19"/>
      <c r="B552" s="19"/>
      <c r="C552" s="19"/>
      <c r="D55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2" s="20">
        <f>Table14[[#This Row],[Net Weight of 1 piece in kg]]+Table14[[#This Row],[Waste in kg per piece (please see waste % per material 1-4)]]</f>
        <v>0</v>
      </c>
      <c r="F552" s="21"/>
      <c r="G552" s="21"/>
      <c r="H552" s="21"/>
      <c r="I552" s="22"/>
      <c r="J552" s="19"/>
      <c r="K552" s="19"/>
      <c r="L552" s="20">
        <f>Table14[[#This Row],[Net Weight of 1 piece in kg]]*Table14[[#This Row],[Material 1 share of total (combined total of all materials shall equal 100%)]]</f>
        <v>0</v>
      </c>
      <c r="M552" s="81"/>
      <c r="N552" s="20">
        <f>(Table14[[#This Row],[Weight Material 1 in kg]]+(Table14[[#This Row],[Weight Material 1 in kg]]*Table14[[#This Row],[How much of material 1 is wasted in production? State in % of Material 1]]))*Table14[[#This Row],[Emission Factor Material 1 in kg CO2-eq/kg]]</f>
        <v>0</v>
      </c>
      <c r="O552" s="21"/>
      <c r="P552" s="21"/>
      <c r="Q552" s="21"/>
      <c r="R552" s="22"/>
      <c r="S552" s="19"/>
      <c r="T552" s="19"/>
      <c r="U552" s="20">
        <f>Table14[[#This Row],[Net Weight of 1 piece in kg]]*O552</f>
        <v>0</v>
      </c>
      <c r="V552" s="81"/>
      <c r="W552" s="20">
        <f>(Table14[[#This Row],[Weight of Material 2 in kg]]*Table14[[#This Row],[How much of material 2 is wasted in production? State in % of Material 2]]+Table14[[#This Row],[Weight of Material 2 in kg]])*Table14[[#This Row],[Emission Factor Material 2 kg CO2-eq/kg]]</f>
        <v>0</v>
      </c>
      <c r="X552" s="23"/>
      <c r="Y552" s="23"/>
      <c r="Z552" s="23"/>
      <c r="AA552" s="22"/>
      <c r="AB552" s="19"/>
      <c r="AC552" s="19"/>
      <c r="AD552" s="20">
        <f>Table14[[#This Row],[Net Weight of 1 piece in kg]]*X552</f>
        <v>0</v>
      </c>
      <c r="AE552" s="81"/>
      <c r="AF552" s="20">
        <f>(Table14[[#This Row],[Weight of Material 3 in kg]]*Table14[[#This Row],[How much of material 3 is wasted in production? State in % of Material 3]]+Table14[[#This Row],[Weight of Material 3 in kg]])*Table14[[#This Row],[Emission Factor Material 3 in kg CO2-eq/kg]]</f>
        <v>0</v>
      </c>
      <c r="AG552" s="23"/>
      <c r="AH552" s="23"/>
      <c r="AI552" s="23"/>
      <c r="AJ552" s="22"/>
      <c r="AK552" s="19"/>
      <c r="AL552" s="19"/>
      <c r="AM552" s="20">
        <f>Table14[[#This Row],[Net Weight of 1 piece in kg]]*Table14[[#This Row],[Material 4 share of total (combined total of all materials shall equal 100%)]]</f>
        <v>0</v>
      </c>
      <c r="AN552" s="81"/>
      <c r="AO552" s="20">
        <f>(Table14[[#This Row],[Weight of Material 4 in kg]]*Table14[[#This Row],[How much of material 4 is wasted in production? State in % of Material 4]]+Table14[[#This Row],[Weight of Material 4 in kg]])*Table14[[#This Row],[Emission Factor Secondary Material 4 in kg CO2-eq/kg]]</f>
        <v>0</v>
      </c>
      <c r="AP552" s="20">
        <f>Table14[[#This Row],[Emissios Material 1 in kg CO2-eq/pc]]+Table14[[#This Row],[emissions Material 2 in kg CO2-eq/pc]]+Table14[[#This Row],[Emisison of Material 3 in kg CO2-eq/pc]]+Table14[[#This Row],[Emissions of Material 4 in kg CO2-eq/pc]]</f>
        <v>0</v>
      </c>
      <c r="AQ552" s="19"/>
      <c r="AR552" s="19"/>
      <c r="AS552" s="24">
        <f>Table14[[#This Row],[Option 1 Processing: electricity consumption per piece in kwh]]+Table14[[#This Row],[Option 1 Processing: additional prodcution process electricity consumption per piece in kwh]]</f>
        <v>0</v>
      </c>
      <c r="AT552" s="40"/>
      <c r="AU552" s="19"/>
      <c r="AV552" s="41">
        <f>IF(Table14[[#This Row],[Option 2 Processing: Hourly eletricity consumption of process]]="",0,Table14[[#This Row],[Option 2 Processing: Hourly eletricity consumption of process]]/Table14[[#This Row],[Option 2: Pieces per hour]])</f>
        <v>0</v>
      </c>
      <c r="AW552" s="19"/>
      <c r="AX552" s="63"/>
      <c r="AY552" s="19"/>
      <c r="AZ552" s="41">
        <f>(Table14[[#This Row],[Option 1: Total electricity consumption in kwh per piece]]+AV552)*AW552</f>
        <v>0</v>
      </c>
      <c r="BA552" s="42"/>
      <c r="BB552" s="40"/>
      <c r="BC552" s="40"/>
      <c r="BD552" s="23"/>
      <c r="BE552" s="47">
        <f t="shared" si="18"/>
        <v>0</v>
      </c>
      <c r="BF552" s="20" t="e">
        <f t="shared" si="19"/>
        <v>#DIV/0!</v>
      </c>
    </row>
    <row r="553" spans="1:58" x14ac:dyDescent="0.35">
      <c r="A553" s="19"/>
      <c r="B553" s="19"/>
      <c r="C553" s="19"/>
      <c r="D55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3" s="20">
        <f>Table14[[#This Row],[Net Weight of 1 piece in kg]]+Table14[[#This Row],[Waste in kg per piece (please see waste % per material 1-4)]]</f>
        <v>0</v>
      </c>
      <c r="F553" s="21"/>
      <c r="G553" s="21"/>
      <c r="H553" s="21"/>
      <c r="I553" s="22"/>
      <c r="J553" s="19"/>
      <c r="K553" s="19"/>
      <c r="L553" s="20">
        <f>Table14[[#This Row],[Net Weight of 1 piece in kg]]*Table14[[#This Row],[Material 1 share of total (combined total of all materials shall equal 100%)]]</f>
        <v>0</v>
      </c>
      <c r="M553" s="81"/>
      <c r="N553" s="20">
        <f>(Table14[[#This Row],[Weight Material 1 in kg]]+(Table14[[#This Row],[Weight Material 1 in kg]]*Table14[[#This Row],[How much of material 1 is wasted in production? State in % of Material 1]]))*Table14[[#This Row],[Emission Factor Material 1 in kg CO2-eq/kg]]</f>
        <v>0</v>
      </c>
      <c r="O553" s="21"/>
      <c r="P553" s="21"/>
      <c r="Q553" s="21"/>
      <c r="R553" s="22"/>
      <c r="S553" s="19"/>
      <c r="T553" s="19"/>
      <c r="U553" s="20">
        <f>Table14[[#This Row],[Net Weight of 1 piece in kg]]*O553</f>
        <v>0</v>
      </c>
      <c r="V553" s="81"/>
      <c r="W553" s="20">
        <f>(Table14[[#This Row],[Weight of Material 2 in kg]]*Table14[[#This Row],[How much of material 2 is wasted in production? State in % of Material 2]]+Table14[[#This Row],[Weight of Material 2 in kg]])*Table14[[#This Row],[Emission Factor Material 2 kg CO2-eq/kg]]</f>
        <v>0</v>
      </c>
      <c r="X553" s="23"/>
      <c r="Y553" s="23"/>
      <c r="Z553" s="23"/>
      <c r="AA553" s="22"/>
      <c r="AB553" s="19"/>
      <c r="AC553" s="19"/>
      <c r="AD553" s="20">
        <f>Table14[[#This Row],[Net Weight of 1 piece in kg]]*X553</f>
        <v>0</v>
      </c>
      <c r="AE553" s="81"/>
      <c r="AF553" s="20">
        <f>(Table14[[#This Row],[Weight of Material 3 in kg]]*Table14[[#This Row],[How much of material 3 is wasted in production? State in % of Material 3]]+Table14[[#This Row],[Weight of Material 3 in kg]])*Table14[[#This Row],[Emission Factor Material 3 in kg CO2-eq/kg]]</f>
        <v>0</v>
      </c>
      <c r="AG553" s="23"/>
      <c r="AH553" s="23"/>
      <c r="AI553" s="23"/>
      <c r="AJ553" s="22"/>
      <c r="AK553" s="19"/>
      <c r="AL553" s="19"/>
      <c r="AM553" s="20">
        <f>Table14[[#This Row],[Net Weight of 1 piece in kg]]*Table14[[#This Row],[Material 4 share of total (combined total of all materials shall equal 100%)]]</f>
        <v>0</v>
      </c>
      <c r="AN553" s="81"/>
      <c r="AO553" s="20">
        <f>(Table14[[#This Row],[Weight of Material 4 in kg]]*Table14[[#This Row],[How much of material 4 is wasted in production? State in % of Material 4]]+Table14[[#This Row],[Weight of Material 4 in kg]])*Table14[[#This Row],[Emission Factor Secondary Material 4 in kg CO2-eq/kg]]</f>
        <v>0</v>
      </c>
      <c r="AP553" s="20">
        <f>Table14[[#This Row],[Emissios Material 1 in kg CO2-eq/pc]]+Table14[[#This Row],[emissions Material 2 in kg CO2-eq/pc]]+Table14[[#This Row],[Emisison of Material 3 in kg CO2-eq/pc]]+Table14[[#This Row],[Emissions of Material 4 in kg CO2-eq/pc]]</f>
        <v>0</v>
      </c>
      <c r="AQ553" s="19"/>
      <c r="AR553" s="19"/>
      <c r="AS553" s="24">
        <f>Table14[[#This Row],[Option 1 Processing: electricity consumption per piece in kwh]]+Table14[[#This Row],[Option 1 Processing: additional prodcution process electricity consumption per piece in kwh]]</f>
        <v>0</v>
      </c>
      <c r="AT553" s="40"/>
      <c r="AU553" s="19"/>
      <c r="AV553" s="41">
        <f>IF(Table14[[#This Row],[Option 2 Processing: Hourly eletricity consumption of process]]="",0,Table14[[#This Row],[Option 2 Processing: Hourly eletricity consumption of process]]/Table14[[#This Row],[Option 2: Pieces per hour]])</f>
        <v>0</v>
      </c>
      <c r="AW553" s="19"/>
      <c r="AX553" s="63"/>
      <c r="AY553" s="19"/>
      <c r="AZ553" s="41">
        <f>(Table14[[#This Row],[Option 1: Total electricity consumption in kwh per piece]]+AV553)*AW553</f>
        <v>0</v>
      </c>
      <c r="BA553" s="42"/>
      <c r="BB553" s="40"/>
      <c r="BC553" s="40"/>
      <c r="BD553" s="23"/>
      <c r="BE553" s="47">
        <f t="shared" si="18"/>
        <v>0</v>
      </c>
      <c r="BF553" s="20" t="e">
        <f t="shared" si="19"/>
        <v>#DIV/0!</v>
      </c>
    </row>
    <row r="554" spans="1:58" x14ac:dyDescent="0.35">
      <c r="A554" s="19"/>
      <c r="B554" s="19"/>
      <c r="C554" s="19"/>
      <c r="D55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4" s="20">
        <f>Table14[[#This Row],[Net Weight of 1 piece in kg]]+Table14[[#This Row],[Waste in kg per piece (please see waste % per material 1-4)]]</f>
        <v>0</v>
      </c>
      <c r="F554" s="21"/>
      <c r="G554" s="21"/>
      <c r="H554" s="21"/>
      <c r="I554" s="22"/>
      <c r="J554" s="19"/>
      <c r="K554" s="19"/>
      <c r="L554" s="20">
        <f>Table14[[#This Row],[Net Weight of 1 piece in kg]]*Table14[[#This Row],[Material 1 share of total (combined total of all materials shall equal 100%)]]</f>
        <v>0</v>
      </c>
      <c r="M554" s="81"/>
      <c r="N554" s="20">
        <f>(Table14[[#This Row],[Weight Material 1 in kg]]+(Table14[[#This Row],[Weight Material 1 in kg]]*Table14[[#This Row],[How much of material 1 is wasted in production? State in % of Material 1]]))*Table14[[#This Row],[Emission Factor Material 1 in kg CO2-eq/kg]]</f>
        <v>0</v>
      </c>
      <c r="O554" s="21"/>
      <c r="P554" s="21"/>
      <c r="Q554" s="21"/>
      <c r="R554" s="22"/>
      <c r="S554" s="19"/>
      <c r="T554" s="19"/>
      <c r="U554" s="20">
        <f>Table14[[#This Row],[Net Weight of 1 piece in kg]]*O554</f>
        <v>0</v>
      </c>
      <c r="V554" s="81"/>
      <c r="W554" s="20">
        <f>(Table14[[#This Row],[Weight of Material 2 in kg]]*Table14[[#This Row],[How much of material 2 is wasted in production? State in % of Material 2]]+Table14[[#This Row],[Weight of Material 2 in kg]])*Table14[[#This Row],[Emission Factor Material 2 kg CO2-eq/kg]]</f>
        <v>0</v>
      </c>
      <c r="X554" s="23"/>
      <c r="Y554" s="23"/>
      <c r="Z554" s="23"/>
      <c r="AA554" s="22"/>
      <c r="AB554" s="19"/>
      <c r="AC554" s="19"/>
      <c r="AD554" s="20">
        <f>Table14[[#This Row],[Net Weight of 1 piece in kg]]*X554</f>
        <v>0</v>
      </c>
      <c r="AE554" s="81"/>
      <c r="AF554" s="20">
        <f>(Table14[[#This Row],[Weight of Material 3 in kg]]*Table14[[#This Row],[How much of material 3 is wasted in production? State in % of Material 3]]+Table14[[#This Row],[Weight of Material 3 in kg]])*Table14[[#This Row],[Emission Factor Material 3 in kg CO2-eq/kg]]</f>
        <v>0</v>
      </c>
      <c r="AG554" s="23"/>
      <c r="AH554" s="23"/>
      <c r="AI554" s="23"/>
      <c r="AJ554" s="22"/>
      <c r="AK554" s="19"/>
      <c r="AL554" s="19"/>
      <c r="AM554" s="20">
        <f>Table14[[#This Row],[Net Weight of 1 piece in kg]]*Table14[[#This Row],[Material 4 share of total (combined total of all materials shall equal 100%)]]</f>
        <v>0</v>
      </c>
      <c r="AN554" s="81"/>
      <c r="AO554" s="20">
        <f>(Table14[[#This Row],[Weight of Material 4 in kg]]*Table14[[#This Row],[How much of material 4 is wasted in production? State in % of Material 4]]+Table14[[#This Row],[Weight of Material 4 in kg]])*Table14[[#This Row],[Emission Factor Secondary Material 4 in kg CO2-eq/kg]]</f>
        <v>0</v>
      </c>
      <c r="AP554" s="20">
        <f>Table14[[#This Row],[Emissios Material 1 in kg CO2-eq/pc]]+Table14[[#This Row],[emissions Material 2 in kg CO2-eq/pc]]+Table14[[#This Row],[Emisison of Material 3 in kg CO2-eq/pc]]+Table14[[#This Row],[Emissions of Material 4 in kg CO2-eq/pc]]</f>
        <v>0</v>
      </c>
      <c r="AQ554" s="19"/>
      <c r="AR554" s="19"/>
      <c r="AS554" s="24">
        <f>Table14[[#This Row],[Option 1 Processing: electricity consumption per piece in kwh]]+Table14[[#This Row],[Option 1 Processing: additional prodcution process electricity consumption per piece in kwh]]</f>
        <v>0</v>
      </c>
      <c r="AT554" s="40"/>
      <c r="AU554" s="19"/>
      <c r="AV554" s="41">
        <f>IF(Table14[[#This Row],[Option 2 Processing: Hourly eletricity consumption of process]]="",0,Table14[[#This Row],[Option 2 Processing: Hourly eletricity consumption of process]]/Table14[[#This Row],[Option 2: Pieces per hour]])</f>
        <v>0</v>
      </c>
      <c r="AW554" s="19"/>
      <c r="AX554" s="63"/>
      <c r="AY554" s="19"/>
      <c r="AZ554" s="41">
        <f>(Table14[[#This Row],[Option 1: Total electricity consumption in kwh per piece]]+AV554)*AW554</f>
        <v>0</v>
      </c>
      <c r="BA554" s="42"/>
      <c r="BB554" s="40"/>
      <c r="BC554" s="40"/>
      <c r="BD554" s="23"/>
      <c r="BE554" s="47">
        <f t="shared" si="18"/>
        <v>0</v>
      </c>
      <c r="BF554" s="20" t="e">
        <f t="shared" si="19"/>
        <v>#DIV/0!</v>
      </c>
    </row>
    <row r="555" spans="1:58" x14ac:dyDescent="0.35">
      <c r="A555" s="19"/>
      <c r="B555" s="19"/>
      <c r="C555" s="19"/>
      <c r="D55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5" s="20">
        <f>Table14[[#This Row],[Net Weight of 1 piece in kg]]+Table14[[#This Row],[Waste in kg per piece (please see waste % per material 1-4)]]</f>
        <v>0</v>
      </c>
      <c r="F555" s="21"/>
      <c r="G555" s="21"/>
      <c r="H555" s="21"/>
      <c r="I555" s="22"/>
      <c r="J555" s="19"/>
      <c r="K555" s="19"/>
      <c r="L555" s="20">
        <f>Table14[[#This Row],[Net Weight of 1 piece in kg]]*Table14[[#This Row],[Material 1 share of total (combined total of all materials shall equal 100%)]]</f>
        <v>0</v>
      </c>
      <c r="M555" s="81"/>
      <c r="N555" s="20">
        <f>(Table14[[#This Row],[Weight Material 1 in kg]]+(Table14[[#This Row],[Weight Material 1 in kg]]*Table14[[#This Row],[How much of material 1 is wasted in production? State in % of Material 1]]))*Table14[[#This Row],[Emission Factor Material 1 in kg CO2-eq/kg]]</f>
        <v>0</v>
      </c>
      <c r="O555" s="21"/>
      <c r="P555" s="21"/>
      <c r="Q555" s="21"/>
      <c r="R555" s="22"/>
      <c r="S555" s="19"/>
      <c r="T555" s="19"/>
      <c r="U555" s="20">
        <f>Table14[[#This Row],[Net Weight of 1 piece in kg]]*O555</f>
        <v>0</v>
      </c>
      <c r="V555" s="81"/>
      <c r="W555" s="20">
        <f>(Table14[[#This Row],[Weight of Material 2 in kg]]*Table14[[#This Row],[How much of material 2 is wasted in production? State in % of Material 2]]+Table14[[#This Row],[Weight of Material 2 in kg]])*Table14[[#This Row],[Emission Factor Material 2 kg CO2-eq/kg]]</f>
        <v>0</v>
      </c>
      <c r="X555" s="23"/>
      <c r="Y555" s="23"/>
      <c r="Z555" s="23"/>
      <c r="AA555" s="22"/>
      <c r="AB555" s="19"/>
      <c r="AC555" s="19"/>
      <c r="AD555" s="20">
        <f>Table14[[#This Row],[Net Weight of 1 piece in kg]]*X555</f>
        <v>0</v>
      </c>
      <c r="AE555" s="81"/>
      <c r="AF555" s="20">
        <f>(Table14[[#This Row],[Weight of Material 3 in kg]]*Table14[[#This Row],[How much of material 3 is wasted in production? State in % of Material 3]]+Table14[[#This Row],[Weight of Material 3 in kg]])*Table14[[#This Row],[Emission Factor Material 3 in kg CO2-eq/kg]]</f>
        <v>0</v>
      </c>
      <c r="AG555" s="23"/>
      <c r="AH555" s="23"/>
      <c r="AI555" s="23"/>
      <c r="AJ555" s="22"/>
      <c r="AK555" s="19"/>
      <c r="AL555" s="19"/>
      <c r="AM555" s="20">
        <f>Table14[[#This Row],[Net Weight of 1 piece in kg]]*Table14[[#This Row],[Material 4 share of total (combined total of all materials shall equal 100%)]]</f>
        <v>0</v>
      </c>
      <c r="AN555" s="81"/>
      <c r="AO555" s="20">
        <f>(Table14[[#This Row],[Weight of Material 4 in kg]]*Table14[[#This Row],[How much of material 4 is wasted in production? State in % of Material 4]]+Table14[[#This Row],[Weight of Material 4 in kg]])*Table14[[#This Row],[Emission Factor Secondary Material 4 in kg CO2-eq/kg]]</f>
        <v>0</v>
      </c>
      <c r="AP555" s="20">
        <f>Table14[[#This Row],[Emissios Material 1 in kg CO2-eq/pc]]+Table14[[#This Row],[emissions Material 2 in kg CO2-eq/pc]]+Table14[[#This Row],[Emisison of Material 3 in kg CO2-eq/pc]]+Table14[[#This Row],[Emissions of Material 4 in kg CO2-eq/pc]]</f>
        <v>0</v>
      </c>
      <c r="AQ555" s="19"/>
      <c r="AR555" s="19"/>
      <c r="AS555" s="24">
        <f>Table14[[#This Row],[Option 1 Processing: electricity consumption per piece in kwh]]+Table14[[#This Row],[Option 1 Processing: additional prodcution process electricity consumption per piece in kwh]]</f>
        <v>0</v>
      </c>
      <c r="AT555" s="40"/>
      <c r="AU555" s="19"/>
      <c r="AV555" s="41">
        <f>IF(Table14[[#This Row],[Option 2 Processing: Hourly eletricity consumption of process]]="",0,Table14[[#This Row],[Option 2 Processing: Hourly eletricity consumption of process]]/Table14[[#This Row],[Option 2: Pieces per hour]])</f>
        <v>0</v>
      </c>
      <c r="AW555" s="19"/>
      <c r="AX555" s="63"/>
      <c r="AY555" s="19"/>
      <c r="AZ555" s="41">
        <f>(Table14[[#This Row],[Option 1: Total electricity consumption in kwh per piece]]+AV555)*AW555</f>
        <v>0</v>
      </c>
      <c r="BA555" s="42"/>
      <c r="BB555" s="40"/>
      <c r="BC555" s="40"/>
      <c r="BD555" s="23"/>
      <c r="BE555" s="47">
        <f t="shared" si="18"/>
        <v>0</v>
      </c>
      <c r="BF555" s="20" t="e">
        <f t="shared" si="19"/>
        <v>#DIV/0!</v>
      </c>
    </row>
    <row r="556" spans="1:58" x14ac:dyDescent="0.35">
      <c r="A556" s="19"/>
      <c r="B556" s="19"/>
      <c r="C556" s="19"/>
      <c r="D55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6" s="20">
        <f>Table14[[#This Row],[Net Weight of 1 piece in kg]]+Table14[[#This Row],[Waste in kg per piece (please see waste % per material 1-4)]]</f>
        <v>0</v>
      </c>
      <c r="F556" s="21"/>
      <c r="G556" s="21"/>
      <c r="H556" s="21"/>
      <c r="I556" s="22"/>
      <c r="J556" s="19"/>
      <c r="K556" s="19"/>
      <c r="L556" s="20">
        <f>Table14[[#This Row],[Net Weight of 1 piece in kg]]*Table14[[#This Row],[Material 1 share of total (combined total of all materials shall equal 100%)]]</f>
        <v>0</v>
      </c>
      <c r="M556" s="81"/>
      <c r="N556" s="20">
        <f>(Table14[[#This Row],[Weight Material 1 in kg]]+(Table14[[#This Row],[Weight Material 1 in kg]]*Table14[[#This Row],[How much of material 1 is wasted in production? State in % of Material 1]]))*Table14[[#This Row],[Emission Factor Material 1 in kg CO2-eq/kg]]</f>
        <v>0</v>
      </c>
      <c r="O556" s="21"/>
      <c r="P556" s="21"/>
      <c r="Q556" s="21"/>
      <c r="R556" s="22"/>
      <c r="S556" s="19"/>
      <c r="T556" s="19"/>
      <c r="U556" s="20">
        <f>Table14[[#This Row],[Net Weight of 1 piece in kg]]*O556</f>
        <v>0</v>
      </c>
      <c r="V556" s="81"/>
      <c r="W556" s="20">
        <f>(Table14[[#This Row],[Weight of Material 2 in kg]]*Table14[[#This Row],[How much of material 2 is wasted in production? State in % of Material 2]]+Table14[[#This Row],[Weight of Material 2 in kg]])*Table14[[#This Row],[Emission Factor Material 2 kg CO2-eq/kg]]</f>
        <v>0</v>
      </c>
      <c r="X556" s="23"/>
      <c r="Y556" s="23"/>
      <c r="Z556" s="23"/>
      <c r="AA556" s="22"/>
      <c r="AB556" s="19"/>
      <c r="AC556" s="19"/>
      <c r="AD556" s="20">
        <f>Table14[[#This Row],[Net Weight of 1 piece in kg]]*X556</f>
        <v>0</v>
      </c>
      <c r="AE556" s="81"/>
      <c r="AF556" s="20">
        <f>(Table14[[#This Row],[Weight of Material 3 in kg]]*Table14[[#This Row],[How much of material 3 is wasted in production? State in % of Material 3]]+Table14[[#This Row],[Weight of Material 3 in kg]])*Table14[[#This Row],[Emission Factor Material 3 in kg CO2-eq/kg]]</f>
        <v>0</v>
      </c>
      <c r="AG556" s="23"/>
      <c r="AH556" s="23"/>
      <c r="AI556" s="23"/>
      <c r="AJ556" s="22"/>
      <c r="AK556" s="19"/>
      <c r="AL556" s="19"/>
      <c r="AM556" s="20">
        <f>Table14[[#This Row],[Net Weight of 1 piece in kg]]*Table14[[#This Row],[Material 4 share of total (combined total of all materials shall equal 100%)]]</f>
        <v>0</v>
      </c>
      <c r="AN556" s="81"/>
      <c r="AO556" s="20">
        <f>(Table14[[#This Row],[Weight of Material 4 in kg]]*Table14[[#This Row],[How much of material 4 is wasted in production? State in % of Material 4]]+Table14[[#This Row],[Weight of Material 4 in kg]])*Table14[[#This Row],[Emission Factor Secondary Material 4 in kg CO2-eq/kg]]</f>
        <v>0</v>
      </c>
      <c r="AP556" s="20">
        <f>Table14[[#This Row],[Emissios Material 1 in kg CO2-eq/pc]]+Table14[[#This Row],[emissions Material 2 in kg CO2-eq/pc]]+Table14[[#This Row],[Emisison of Material 3 in kg CO2-eq/pc]]+Table14[[#This Row],[Emissions of Material 4 in kg CO2-eq/pc]]</f>
        <v>0</v>
      </c>
      <c r="AQ556" s="19"/>
      <c r="AR556" s="19"/>
      <c r="AS556" s="24">
        <f>Table14[[#This Row],[Option 1 Processing: electricity consumption per piece in kwh]]+Table14[[#This Row],[Option 1 Processing: additional prodcution process electricity consumption per piece in kwh]]</f>
        <v>0</v>
      </c>
      <c r="AT556" s="40"/>
      <c r="AU556" s="19"/>
      <c r="AV556" s="41">
        <f>IF(Table14[[#This Row],[Option 2 Processing: Hourly eletricity consumption of process]]="",0,Table14[[#This Row],[Option 2 Processing: Hourly eletricity consumption of process]]/Table14[[#This Row],[Option 2: Pieces per hour]])</f>
        <v>0</v>
      </c>
      <c r="AW556" s="19"/>
      <c r="AX556" s="63"/>
      <c r="AY556" s="19"/>
      <c r="AZ556" s="41">
        <f>(Table14[[#This Row],[Option 1: Total electricity consumption in kwh per piece]]+AV556)*AW556</f>
        <v>0</v>
      </c>
      <c r="BA556" s="42"/>
      <c r="BB556" s="40"/>
      <c r="BC556" s="40"/>
      <c r="BD556" s="23"/>
      <c r="BE556" s="47">
        <f t="shared" si="18"/>
        <v>0</v>
      </c>
      <c r="BF556" s="20" t="e">
        <f t="shared" si="19"/>
        <v>#DIV/0!</v>
      </c>
    </row>
    <row r="557" spans="1:58" x14ac:dyDescent="0.35">
      <c r="A557" s="19"/>
      <c r="B557" s="19"/>
      <c r="C557" s="19"/>
      <c r="D55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7" s="20">
        <f>Table14[[#This Row],[Net Weight of 1 piece in kg]]+Table14[[#This Row],[Waste in kg per piece (please see waste % per material 1-4)]]</f>
        <v>0</v>
      </c>
      <c r="F557" s="21"/>
      <c r="G557" s="21"/>
      <c r="H557" s="21"/>
      <c r="I557" s="22"/>
      <c r="J557" s="19"/>
      <c r="K557" s="19"/>
      <c r="L557" s="20">
        <f>Table14[[#This Row],[Net Weight of 1 piece in kg]]*Table14[[#This Row],[Material 1 share of total (combined total of all materials shall equal 100%)]]</f>
        <v>0</v>
      </c>
      <c r="M557" s="81"/>
      <c r="N557" s="20">
        <f>(Table14[[#This Row],[Weight Material 1 in kg]]+(Table14[[#This Row],[Weight Material 1 in kg]]*Table14[[#This Row],[How much of material 1 is wasted in production? State in % of Material 1]]))*Table14[[#This Row],[Emission Factor Material 1 in kg CO2-eq/kg]]</f>
        <v>0</v>
      </c>
      <c r="O557" s="21"/>
      <c r="P557" s="21"/>
      <c r="Q557" s="21"/>
      <c r="R557" s="22"/>
      <c r="S557" s="19"/>
      <c r="T557" s="19"/>
      <c r="U557" s="20">
        <f>Table14[[#This Row],[Net Weight of 1 piece in kg]]*O557</f>
        <v>0</v>
      </c>
      <c r="V557" s="81"/>
      <c r="W557" s="20">
        <f>(Table14[[#This Row],[Weight of Material 2 in kg]]*Table14[[#This Row],[How much of material 2 is wasted in production? State in % of Material 2]]+Table14[[#This Row],[Weight of Material 2 in kg]])*Table14[[#This Row],[Emission Factor Material 2 kg CO2-eq/kg]]</f>
        <v>0</v>
      </c>
      <c r="X557" s="23"/>
      <c r="Y557" s="23"/>
      <c r="Z557" s="23"/>
      <c r="AA557" s="22"/>
      <c r="AB557" s="19"/>
      <c r="AC557" s="19"/>
      <c r="AD557" s="20">
        <f>Table14[[#This Row],[Net Weight of 1 piece in kg]]*X557</f>
        <v>0</v>
      </c>
      <c r="AE557" s="81"/>
      <c r="AF557" s="20">
        <f>(Table14[[#This Row],[Weight of Material 3 in kg]]*Table14[[#This Row],[How much of material 3 is wasted in production? State in % of Material 3]]+Table14[[#This Row],[Weight of Material 3 in kg]])*Table14[[#This Row],[Emission Factor Material 3 in kg CO2-eq/kg]]</f>
        <v>0</v>
      </c>
      <c r="AG557" s="23"/>
      <c r="AH557" s="23"/>
      <c r="AI557" s="23"/>
      <c r="AJ557" s="22"/>
      <c r="AK557" s="19"/>
      <c r="AL557" s="19"/>
      <c r="AM557" s="20">
        <f>Table14[[#This Row],[Net Weight of 1 piece in kg]]*Table14[[#This Row],[Material 4 share of total (combined total of all materials shall equal 100%)]]</f>
        <v>0</v>
      </c>
      <c r="AN557" s="81"/>
      <c r="AO557" s="20">
        <f>(Table14[[#This Row],[Weight of Material 4 in kg]]*Table14[[#This Row],[How much of material 4 is wasted in production? State in % of Material 4]]+Table14[[#This Row],[Weight of Material 4 in kg]])*Table14[[#This Row],[Emission Factor Secondary Material 4 in kg CO2-eq/kg]]</f>
        <v>0</v>
      </c>
      <c r="AP557" s="20">
        <f>Table14[[#This Row],[Emissios Material 1 in kg CO2-eq/pc]]+Table14[[#This Row],[emissions Material 2 in kg CO2-eq/pc]]+Table14[[#This Row],[Emisison of Material 3 in kg CO2-eq/pc]]+Table14[[#This Row],[Emissions of Material 4 in kg CO2-eq/pc]]</f>
        <v>0</v>
      </c>
      <c r="AQ557" s="19"/>
      <c r="AR557" s="19"/>
      <c r="AS557" s="24">
        <f>Table14[[#This Row],[Option 1 Processing: electricity consumption per piece in kwh]]+Table14[[#This Row],[Option 1 Processing: additional prodcution process electricity consumption per piece in kwh]]</f>
        <v>0</v>
      </c>
      <c r="AT557" s="40"/>
      <c r="AU557" s="19"/>
      <c r="AV557" s="41">
        <f>IF(Table14[[#This Row],[Option 2 Processing: Hourly eletricity consumption of process]]="",0,Table14[[#This Row],[Option 2 Processing: Hourly eletricity consumption of process]]/Table14[[#This Row],[Option 2: Pieces per hour]])</f>
        <v>0</v>
      </c>
      <c r="AW557" s="19"/>
      <c r="AX557" s="63"/>
      <c r="AY557" s="19"/>
      <c r="AZ557" s="41">
        <f>(Table14[[#This Row],[Option 1: Total electricity consumption in kwh per piece]]+AV557)*AW557</f>
        <v>0</v>
      </c>
      <c r="BA557" s="42"/>
      <c r="BB557" s="40"/>
      <c r="BC557" s="40"/>
      <c r="BD557" s="23"/>
      <c r="BE557" s="47">
        <f t="shared" si="18"/>
        <v>0</v>
      </c>
      <c r="BF557" s="20" t="e">
        <f t="shared" si="19"/>
        <v>#DIV/0!</v>
      </c>
    </row>
    <row r="558" spans="1:58" x14ac:dyDescent="0.35">
      <c r="A558" s="19"/>
      <c r="B558" s="19"/>
      <c r="C558" s="19"/>
      <c r="D55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8" s="20">
        <f>Table14[[#This Row],[Net Weight of 1 piece in kg]]+Table14[[#This Row],[Waste in kg per piece (please see waste % per material 1-4)]]</f>
        <v>0</v>
      </c>
      <c r="F558" s="21"/>
      <c r="G558" s="21"/>
      <c r="H558" s="21"/>
      <c r="I558" s="22"/>
      <c r="J558" s="19"/>
      <c r="K558" s="19"/>
      <c r="L558" s="20">
        <f>Table14[[#This Row],[Net Weight of 1 piece in kg]]*Table14[[#This Row],[Material 1 share of total (combined total of all materials shall equal 100%)]]</f>
        <v>0</v>
      </c>
      <c r="M558" s="81"/>
      <c r="N558" s="20">
        <f>(Table14[[#This Row],[Weight Material 1 in kg]]+(Table14[[#This Row],[Weight Material 1 in kg]]*Table14[[#This Row],[How much of material 1 is wasted in production? State in % of Material 1]]))*Table14[[#This Row],[Emission Factor Material 1 in kg CO2-eq/kg]]</f>
        <v>0</v>
      </c>
      <c r="O558" s="21"/>
      <c r="P558" s="21"/>
      <c r="Q558" s="21"/>
      <c r="R558" s="22"/>
      <c r="S558" s="19"/>
      <c r="T558" s="19"/>
      <c r="U558" s="20">
        <f>Table14[[#This Row],[Net Weight of 1 piece in kg]]*O558</f>
        <v>0</v>
      </c>
      <c r="V558" s="81"/>
      <c r="W558" s="20">
        <f>(Table14[[#This Row],[Weight of Material 2 in kg]]*Table14[[#This Row],[How much of material 2 is wasted in production? State in % of Material 2]]+Table14[[#This Row],[Weight of Material 2 in kg]])*Table14[[#This Row],[Emission Factor Material 2 kg CO2-eq/kg]]</f>
        <v>0</v>
      </c>
      <c r="X558" s="23"/>
      <c r="Y558" s="23"/>
      <c r="Z558" s="23"/>
      <c r="AA558" s="22"/>
      <c r="AB558" s="19"/>
      <c r="AC558" s="19"/>
      <c r="AD558" s="20">
        <f>Table14[[#This Row],[Net Weight of 1 piece in kg]]*X558</f>
        <v>0</v>
      </c>
      <c r="AE558" s="81"/>
      <c r="AF558" s="20">
        <f>(Table14[[#This Row],[Weight of Material 3 in kg]]*Table14[[#This Row],[How much of material 3 is wasted in production? State in % of Material 3]]+Table14[[#This Row],[Weight of Material 3 in kg]])*Table14[[#This Row],[Emission Factor Material 3 in kg CO2-eq/kg]]</f>
        <v>0</v>
      </c>
      <c r="AG558" s="23"/>
      <c r="AH558" s="23"/>
      <c r="AI558" s="23"/>
      <c r="AJ558" s="22"/>
      <c r="AK558" s="19"/>
      <c r="AL558" s="19"/>
      <c r="AM558" s="20">
        <f>Table14[[#This Row],[Net Weight of 1 piece in kg]]*Table14[[#This Row],[Material 4 share of total (combined total of all materials shall equal 100%)]]</f>
        <v>0</v>
      </c>
      <c r="AN558" s="81"/>
      <c r="AO558" s="20">
        <f>(Table14[[#This Row],[Weight of Material 4 in kg]]*Table14[[#This Row],[How much of material 4 is wasted in production? State in % of Material 4]]+Table14[[#This Row],[Weight of Material 4 in kg]])*Table14[[#This Row],[Emission Factor Secondary Material 4 in kg CO2-eq/kg]]</f>
        <v>0</v>
      </c>
      <c r="AP558" s="20">
        <f>Table14[[#This Row],[Emissios Material 1 in kg CO2-eq/pc]]+Table14[[#This Row],[emissions Material 2 in kg CO2-eq/pc]]+Table14[[#This Row],[Emisison of Material 3 in kg CO2-eq/pc]]+Table14[[#This Row],[Emissions of Material 4 in kg CO2-eq/pc]]</f>
        <v>0</v>
      </c>
      <c r="AQ558" s="19"/>
      <c r="AR558" s="19"/>
      <c r="AS558" s="24">
        <f>Table14[[#This Row],[Option 1 Processing: electricity consumption per piece in kwh]]+Table14[[#This Row],[Option 1 Processing: additional prodcution process electricity consumption per piece in kwh]]</f>
        <v>0</v>
      </c>
      <c r="AT558" s="40"/>
      <c r="AU558" s="19"/>
      <c r="AV558" s="41">
        <f>IF(Table14[[#This Row],[Option 2 Processing: Hourly eletricity consumption of process]]="",0,Table14[[#This Row],[Option 2 Processing: Hourly eletricity consumption of process]]/Table14[[#This Row],[Option 2: Pieces per hour]])</f>
        <v>0</v>
      </c>
      <c r="AW558" s="19"/>
      <c r="AX558" s="63"/>
      <c r="AY558" s="19"/>
      <c r="AZ558" s="41">
        <f>(Table14[[#This Row],[Option 1: Total electricity consumption in kwh per piece]]+AV558)*AW558</f>
        <v>0</v>
      </c>
      <c r="BA558" s="42"/>
      <c r="BB558" s="40"/>
      <c r="BC558" s="40"/>
      <c r="BD558" s="23"/>
      <c r="BE558" s="47">
        <f t="shared" si="18"/>
        <v>0</v>
      </c>
      <c r="BF558" s="20" t="e">
        <f t="shared" si="19"/>
        <v>#DIV/0!</v>
      </c>
    </row>
    <row r="559" spans="1:58" x14ac:dyDescent="0.35">
      <c r="A559" s="19"/>
      <c r="B559" s="19"/>
      <c r="C559" s="19"/>
      <c r="D55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9" s="20">
        <f>Table14[[#This Row],[Net Weight of 1 piece in kg]]+Table14[[#This Row],[Waste in kg per piece (please see waste % per material 1-4)]]</f>
        <v>0</v>
      </c>
      <c r="F559" s="21"/>
      <c r="G559" s="21"/>
      <c r="H559" s="21"/>
      <c r="I559" s="22"/>
      <c r="J559" s="19"/>
      <c r="K559" s="19"/>
      <c r="L559" s="20">
        <f>Table14[[#This Row],[Net Weight of 1 piece in kg]]*Table14[[#This Row],[Material 1 share of total (combined total of all materials shall equal 100%)]]</f>
        <v>0</v>
      </c>
      <c r="M559" s="81"/>
      <c r="N559" s="20">
        <f>(Table14[[#This Row],[Weight Material 1 in kg]]+(Table14[[#This Row],[Weight Material 1 in kg]]*Table14[[#This Row],[How much of material 1 is wasted in production? State in % of Material 1]]))*Table14[[#This Row],[Emission Factor Material 1 in kg CO2-eq/kg]]</f>
        <v>0</v>
      </c>
      <c r="O559" s="21"/>
      <c r="P559" s="21"/>
      <c r="Q559" s="21"/>
      <c r="R559" s="22"/>
      <c r="S559" s="19"/>
      <c r="T559" s="19"/>
      <c r="U559" s="20">
        <f>Table14[[#This Row],[Net Weight of 1 piece in kg]]*O559</f>
        <v>0</v>
      </c>
      <c r="V559" s="81"/>
      <c r="W559" s="20">
        <f>(Table14[[#This Row],[Weight of Material 2 in kg]]*Table14[[#This Row],[How much of material 2 is wasted in production? State in % of Material 2]]+Table14[[#This Row],[Weight of Material 2 in kg]])*Table14[[#This Row],[Emission Factor Material 2 kg CO2-eq/kg]]</f>
        <v>0</v>
      </c>
      <c r="X559" s="23"/>
      <c r="Y559" s="23"/>
      <c r="Z559" s="23"/>
      <c r="AA559" s="22"/>
      <c r="AB559" s="19"/>
      <c r="AC559" s="19"/>
      <c r="AD559" s="20">
        <f>Table14[[#This Row],[Net Weight of 1 piece in kg]]*X559</f>
        <v>0</v>
      </c>
      <c r="AE559" s="81"/>
      <c r="AF559" s="20">
        <f>(Table14[[#This Row],[Weight of Material 3 in kg]]*Table14[[#This Row],[How much of material 3 is wasted in production? State in % of Material 3]]+Table14[[#This Row],[Weight of Material 3 in kg]])*Table14[[#This Row],[Emission Factor Material 3 in kg CO2-eq/kg]]</f>
        <v>0</v>
      </c>
      <c r="AG559" s="23"/>
      <c r="AH559" s="23"/>
      <c r="AI559" s="23"/>
      <c r="AJ559" s="22"/>
      <c r="AK559" s="19"/>
      <c r="AL559" s="19"/>
      <c r="AM559" s="20">
        <f>Table14[[#This Row],[Net Weight of 1 piece in kg]]*Table14[[#This Row],[Material 4 share of total (combined total of all materials shall equal 100%)]]</f>
        <v>0</v>
      </c>
      <c r="AN559" s="81"/>
      <c r="AO559" s="20">
        <f>(Table14[[#This Row],[Weight of Material 4 in kg]]*Table14[[#This Row],[How much of material 4 is wasted in production? State in % of Material 4]]+Table14[[#This Row],[Weight of Material 4 in kg]])*Table14[[#This Row],[Emission Factor Secondary Material 4 in kg CO2-eq/kg]]</f>
        <v>0</v>
      </c>
      <c r="AP559" s="20">
        <f>Table14[[#This Row],[Emissios Material 1 in kg CO2-eq/pc]]+Table14[[#This Row],[emissions Material 2 in kg CO2-eq/pc]]+Table14[[#This Row],[Emisison of Material 3 in kg CO2-eq/pc]]+Table14[[#This Row],[Emissions of Material 4 in kg CO2-eq/pc]]</f>
        <v>0</v>
      </c>
      <c r="AQ559" s="19"/>
      <c r="AR559" s="19"/>
      <c r="AS559" s="24">
        <f>Table14[[#This Row],[Option 1 Processing: electricity consumption per piece in kwh]]+Table14[[#This Row],[Option 1 Processing: additional prodcution process electricity consumption per piece in kwh]]</f>
        <v>0</v>
      </c>
      <c r="AT559" s="40"/>
      <c r="AU559" s="19"/>
      <c r="AV559" s="41">
        <f>IF(Table14[[#This Row],[Option 2 Processing: Hourly eletricity consumption of process]]="",0,Table14[[#This Row],[Option 2 Processing: Hourly eletricity consumption of process]]/Table14[[#This Row],[Option 2: Pieces per hour]])</f>
        <v>0</v>
      </c>
      <c r="AW559" s="19"/>
      <c r="AX559" s="63"/>
      <c r="AY559" s="19"/>
      <c r="AZ559" s="41">
        <f>(Table14[[#This Row],[Option 1: Total electricity consumption in kwh per piece]]+AV559)*AW559</f>
        <v>0</v>
      </c>
      <c r="BA559" s="42"/>
      <c r="BB559" s="40"/>
      <c r="BC559" s="40"/>
      <c r="BD559" s="23"/>
      <c r="BE559" s="47">
        <f t="shared" si="18"/>
        <v>0</v>
      </c>
      <c r="BF559" s="20" t="e">
        <f t="shared" si="19"/>
        <v>#DIV/0!</v>
      </c>
    </row>
    <row r="560" spans="1:58" x14ac:dyDescent="0.35">
      <c r="A560" s="19"/>
      <c r="B560" s="19"/>
      <c r="C560" s="19"/>
      <c r="D56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0" s="20">
        <f>Table14[[#This Row],[Net Weight of 1 piece in kg]]+Table14[[#This Row],[Waste in kg per piece (please see waste % per material 1-4)]]</f>
        <v>0</v>
      </c>
      <c r="F560" s="21"/>
      <c r="G560" s="21"/>
      <c r="H560" s="21"/>
      <c r="I560" s="22"/>
      <c r="J560" s="19"/>
      <c r="K560" s="19"/>
      <c r="L560" s="20">
        <f>Table14[[#This Row],[Net Weight of 1 piece in kg]]*Table14[[#This Row],[Material 1 share of total (combined total of all materials shall equal 100%)]]</f>
        <v>0</v>
      </c>
      <c r="M560" s="81"/>
      <c r="N560" s="20">
        <f>(Table14[[#This Row],[Weight Material 1 in kg]]+(Table14[[#This Row],[Weight Material 1 in kg]]*Table14[[#This Row],[How much of material 1 is wasted in production? State in % of Material 1]]))*Table14[[#This Row],[Emission Factor Material 1 in kg CO2-eq/kg]]</f>
        <v>0</v>
      </c>
      <c r="O560" s="21"/>
      <c r="P560" s="21"/>
      <c r="Q560" s="21"/>
      <c r="R560" s="22"/>
      <c r="S560" s="19"/>
      <c r="T560" s="19"/>
      <c r="U560" s="20">
        <f>Table14[[#This Row],[Net Weight of 1 piece in kg]]*O560</f>
        <v>0</v>
      </c>
      <c r="V560" s="81"/>
      <c r="W560" s="20">
        <f>(Table14[[#This Row],[Weight of Material 2 in kg]]*Table14[[#This Row],[How much of material 2 is wasted in production? State in % of Material 2]]+Table14[[#This Row],[Weight of Material 2 in kg]])*Table14[[#This Row],[Emission Factor Material 2 kg CO2-eq/kg]]</f>
        <v>0</v>
      </c>
      <c r="X560" s="23"/>
      <c r="Y560" s="23"/>
      <c r="Z560" s="23"/>
      <c r="AA560" s="22"/>
      <c r="AB560" s="19"/>
      <c r="AC560" s="19"/>
      <c r="AD560" s="20">
        <f>Table14[[#This Row],[Net Weight of 1 piece in kg]]*X560</f>
        <v>0</v>
      </c>
      <c r="AE560" s="81"/>
      <c r="AF560" s="20">
        <f>(Table14[[#This Row],[Weight of Material 3 in kg]]*Table14[[#This Row],[How much of material 3 is wasted in production? State in % of Material 3]]+Table14[[#This Row],[Weight of Material 3 in kg]])*Table14[[#This Row],[Emission Factor Material 3 in kg CO2-eq/kg]]</f>
        <v>0</v>
      </c>
      <c r="AG560" s="23"/>
      <c r="AH560" s="23"/>
      <c r="AI560" s="23"/>
      <c r="AJ560" s="22"/>
      <c r="AK560" s="19"/>
      <c r="AL560" s="19"/>
      <c r="AM560" s="20">
        <f>Table14[[#This Row],[Net Weight of 1 piece in kg]]*Table14[[#This Row],[Material 4 share of total (combined total of all materials shall equal 100%)]]</f>
        <v>0</v>
      </c>
      <c r="AN560" s="81"/>
      <c r="AO560" s="20">
        <f>(Table14[[#This Row],[Weight of Material 4 in kg]]*Table14[[#This Row],[How much of material 4 is wasted in production? State in % of Material 4]]+Table14[[#This Row],[Weight of Material 4 in kg]])*Table14[[#This Row],[Emission Factor Secondary Material 4 in kg CO2-eq/kg]]</f>
        <v>0</v>
      </c>
      <c r="AP560" s="20">
        <f>Table14[[#This Row],[Emissios Material 1 in kg CO2-eq/pc]]+Table14[[#This Row],[emissions Material 2 in kg CO2-eq/pc]]+Table14[[#This Row],[Emisison of Material 3 in kg CO2-eq/pc]]+Table14[[#This Row],[Emissions of Material 4 in kg CO2-eq/pc]]</f>
        <v>0</v>
      </c>
      <c r="AQ560" s="19"/>
      <c r="AR560" s="19"/>
      <c r="AS560" s="24">
        <f>Table14[[#This Row],[Option 1 Processing: electricity consumption per piece in kwh]]+Table14[[#This Row],[Option 1 Processing: additional prodcution process electricity consumption per piece in kwh]]</f>
        <v>0</v>
      </c>
      <c r="AT560" s="40"/>
      <c r="AU560" s="19"/>
      <c r="AV560" s="41">
        <f>IF(Table14[[#This Row],[Option 2 Processing: Hourly eletricity consumption of process]]="",0,Table14[[#This Row],[Option 2 Processing: Hourly eletricity consumption of process]]/Table14[[#This Row],[Option 2: Pieces per hour]])</f>
        <v>0</v>
      </c>
      <c r="AW560" s="19"/>
      <c r="AX560" s="63"/>
      <c r="AY560" s="19"/>
      <c r="AZ560" s="41">
        <f>(Table14[[#This Row],[Option 1: Total electricity consumption in kwh per piece]]+AV560)*AW560</f>
        <v>0</v>
      </c>
      <c r="BA560" s="42"/>
      <c r="BB560" s="40"/>
      <c r="BC560" s="40"/>
      <c r="BD560" s="23"/>
      <c r="BE560" s="47">
        <f t="shared" si="18"/>
        <v>0</v>
      </c>
      <c r="BF560" s="20" t="e">
        <f t="shared" si="19"/>
        <v>#DIV/0!</v>
      </c>
    </row>
    <row r="561" spans="1:58" x14ac:dyDescent="0.35">
      <c r="A561" s="19"/>
      <c r="B561" s="19"/>
      <c r="C561" s="19"/>
      <c r="D56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1" s="20">
        <f>Table14[[#This Row],[Net Weight of 1 piece in kg]]+Table14[[#This Row],[Waste in kg per piece (please see waste % per material 1-4)]]</f>
        <v>0</v>
      </c>
      <c r="F561" s="21"/>
      <c r="G561" s="21"/>
      <c r="H561" s="21"/>
      <c r="I561" s="22"/>
      <c r="J561" s="19"/>
      <c r="K561" s="19"/>
      <c r="L561" s="20">
        <f>Table14[[#This Row],[Net Weight of 1 piece in kg]]*Table14[[#This Row],[Material 1 share of total (combined total of all materials shall equal 100%)]]</f>
        <v>0</v>
      </c>
      <c r="M561" s="81"/>
      <c r="N561" s="20">
        <f>(Table14[[#This Row],[Weight Material 1 in kg]]+(Table14[[#This Row],[Weight Material 1 in kg]]*Table14[[#This Row],[How much of material 1 is wasted in production? State in % of Material 1]]))*Table14[[#This Row],[Emission Factor Material 1 in kg CO2-eq/kg]]</f>
        <v>0</v>
      </c>
      <c r="O561" s="21"/>
      <c r="P561" s="21"/>
      <c r="Q561" s="21"/>
      <c r="R561" s="22"/>
      <c r="S561" s="19"/>
      <c r="T561" s="19"/>
      <c r="U561" s="20">
        <f>Table14[[#This Row],[Net Weight of 1 piece in kg]]*O561</f>
        <v>0</v>
      </c>
      <c r="V561" s="81"/>
      <c r="W561" s="20">
        <f>(Table14[[#This Row],[Weight of Material 2 in kg]]*Table14[[#This Row],[How much of material 2 is wasted in production? State in % of Material 2]]+Table14[[#This Row],[Weight of Material 2 in kg]])*Table14[[#This Row],[Emission Factor Material 2 kg CO2-eq/kg]]</f>
        <v>0</v>
      </c>
      <c r="X561" s="23"/>
      <c r="Y561" s="23"/>
      <c r="Z561" s="23"/>
      <c r="AA561" s="22"/>
      <c r="AB561" s="19"/>
      <c r="AC561" s="19"/>
      <c r="AD561" s="20">
        <f>Table14[[#This Row],[Net Weight of 1 piece in kg]]*X561</f>
        <v>0</v>
      </c>
      <c r="AE561" s="81"/>
      <c r="AF561" s="20">
        <f>(Table14[[#This Row],[Weight of Material 3 in kg]]*Table14[[#This Row],[How much of material 3 is wasted in production? State in % of Material 3]]+Table14[[#This Row],[Weight of Material 3 in kg]])*Table14[[#This Row],[Emission Factor Material 3 in kg CO2-eq/kg]]</f>
        <v>0</v>
      </c>
      <c r="AG561" s="23"/>
      <c r="AH561" s="23"/>
      <c r="AI561" s="23"/>
      <c r="AJ561" s="22"/>
      <c r="AK561" s="19"/>
      <c r="AL561" s="19"/>
      <c r="AM561" s="20">
        <f>Table14[[#This Row],[Net Weight of 1 piece in kg]]*Table14[[#This Row],[Material 4 share of total (combined total of all materials shall equal 100%)]]</f>
        <v>0</v>
      </c>
      <c r="AN561" s="81"/>
      <c r="AO561" s="20">
        <f>(Table14[[#This Row],[Weight of Material 4 in kg]]*Table14[[#This Row],[How much of material 4 is wasted in production? State in % of Material 4]]+Table14[[#This Row],[Weight of Material 4 in kg]])*Table14[[#This Row],[Emission Factor Secondary Material 4 in kg CO2-eq/kg]]</f>
        <v>0</v>
      </c>
      <c r="AP561" s="20">
        <f>Table14[[#This Row],[Emissios Material 1 in kg CO2-eq/pc]]+Table14[[#This Row],[emissions Material 2 in kg CO2-eq/pc]]+Table14[[#This Row],[Emisison of Material 3 in kg CO2-eq/pc]]+Table14[[#This Row],[Emissions of Material 4 in kg CO2-eq/pc]]</f>
        <v>0</v>
      </c>
      <c r="AQ561" s="19"/>
      <c r="AR561" s="19"/>
      <c r="AS561" s="24">
        <f>Table14[[#This Row],[Option 1 Processing: electricity consumption per piece in kwh]]+Table14[[#This Row],[Option 1 Processing: additional prodcution process electricity consumption per piece in kwh]]</f>
        <v>0</v>
      </c>
      <c r="AT561" s="40"/>
      <c r="AU561" s="19"/>
      <c r="AV561" s="41">
        <f>IF(Table14[[#This Row],[Option 2 Processing: Hourly eletricity consumption of process]]="",0,Table14[[#This Row],[Option 2 Processing: Hourly eletricity consumption of process]]/Table14[[#This Row],[Option 2: Pieces per hour]])</f>
        <v>0</v>
      </c>
      <c r="AW561" s="19"/>
      <c r="AX561" s="63"/>
      <c r="AY561" s="19"/>
      <c r="AZ561" s="41">
        <f>(Table14[[#This Row],[Option 1: Total electricity consumption in kwh per piece]]+AV561)*AW561</f>
        <v>0</v>
      </c>
      <c r="BA561" s="42"/>
      <c r="BB561" s="40"/>
      <c r="BC561" s="40"/>
      <c r="BD561" s="23"/>
      <c r="BE561" s="47">
        <f t="shared" si="18"/>
        <v>0</v>
      </c>
      <c r="BF561" s="20" t="e">
        <f t="shared" si="19"/>
        <v>#DIV/0!</v>
      </c>
    </row>
    <row r="562" spans="1:58" x14ac:dyDescent="0.35">
      <c r="A562" s="19"/>
      <c r="B562" s="19"/>
      <c r="C562" s="19"/>
      <c r="D56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2" s="20">
        <f>Table14[[#This Row],[Net Weight of 1 piece in kg]]+Table14[[#This Row],[Waste in kg per piece (please see waste % per material 1-4)]]</f>
        <v>0</v>
      </c>
      <c r="F562" s="21"/>
      <c r="G562" s="21"/>
      <c r="H562" s="21"/>
      <c r="I562" s="22"/>
      <c r="J562" s="19"/>
      <c r="K562" s="19"/>
      <c r="L562" s="20">
        <f>Table14[[#This Row],[Net Weight of 1 piece in kg]]*Table14[[#This Row],[Material 1 share of total (combined total of all materials shall equal 100%)]]</f>
        <v>0</v>
      </c>
      <c r="M562" s="81"/>
      <c r="N562" s="20">
        <f>(Table14[[#This Row],[Weight Material 1 in kg]]+(Table14[[#This Row],[Weight Material 1 in kg]]*Table14[[#This Row],[How much of material 1 is wasted in production? State in % of Material 1]]))*Table14[[#This Row],[Emission Factor Material 1 in kg CO2-eq/kg]]</f>
        <v>0</v>
      </c>
      <c r="O562" s="21"/>
      <c r="P562" s="21"/>
      <c r="Q562" s="21"/>
      <c r="R562" s="22"/>
      <c r="S562" s="19"/>
      <c r="T562" s="19"/>
      <c r="U562" s="20">
        <f>Table14[[#This Row],[Net Weight of 1 piece in kg]]*O562</f>
        <v>0</v>
      </c>
      <c r="V562" s="81"/>
      <c r="W562" s="20">
        <f>(Table14[[#This Row],[Weight of Material 2 in kg]]*Table14[[#This Row],[How much of material 2 is wasted in production? State in % of Material 2]]+Table14[[#This Row],[Weight of Material 2 in kg]])*Table14[[#This Row],[Emission Factor Material 2 kg CO2-eq/kg]]</f>
        <v>0</v>
      </c>
      <c r="X562" s="23"/>
      <c r="Y562" s="23"/>
      <c r="Z562" s="23"/>
      <c r="AA562" s="22"/>
      <c r="AB562" s="19"/>
      <c r="AC562" s="19"/>
      <c r="AD562" s="20">
        <f>Table14[[#This Row],[Net Weight of 1 piece in kg]]*X562</f>
        <v>0</v>
      </c>
      <c r="AE562" s="81"/>
      <c r="AF562" s="20">
        <f>(Table14[[#This Row],[Weight of Material 3 in kg]]*Table14[[#This Row],[How much of material 3 is wasted in production? State in % of Material 3]]+Table14[[#This Row],[Weight of Material 3 in kg]])*Table14[[#This Row],[Emission Factor Material 3 in kg CO2-eq/kg]]</f>
        <v>0</v>
      </c>
      <c r="AG562" s="23"/>
      <c r="AH562" s="23"/>
      <c r="AI562" s="23"/>
      <c r="AJ562" s="22"/>
      <c r="AK562" s="19"/>
      <c r="AL562" s="19"/>
      <c r="AM562" s="20">
        <f>Table14[[#This Row],[Net Weight of 1 piece in kg]]*Table14[[#This Row],[Material 4 share of total (combined total of all materials shall equal 100%)]]</f>
        <v>0</v>
      </c>
      <c r="AN562" s="81"/>
      <c r="AO562" s="20">
        <f>(Table14[[#This Row],[Weight of Material 4 in kg]]*Table14[[#This Row],[How much of material 4 is wasted in production? State in % of Material 4]]+Table14[[#This Row],[Weight of Material 4 in kg]])*Table14[[#This Row],[Emission Factor Secondary Material 4 in kg CO2-eq/kg]]</f>
        <v>0</v>
      </c>
      <c r="AP562" s="20">
        <f>Table14[[#This Row],[Emissios Material 1 in kg CO2-eq/pc]]+Table14[[#This Row],[emissions Material 2 in kg CO2-eq/pc]]+Table14[[#This Row],[Emisison of Material 3 in kg CO2-eq/pc]]+Table14[[#This Row],[Emissions of Material 4 in kg CO2-eq/pc]]</f>
        <v>0</v>
      </c>
      <c r="AQ562" s="19"/>
      <c r="AR562" s="19"/>
      <c r="AS562" s="24">
        <f>Table14[[#This Row],[Option 1 Processing: electricity consumption per piece in kwh]]+Table14[[#This Row],[Option 1 Processing: additional prodcution process electricity consumption per piece in kwh]]</f>
        <v>0</v>
      </c>
      <c r="AT562" s="40"/>
      <c r="AU562" s="19"/>
      <c r="AV562" s="41">
        <f>IF(Table14[[#This Row],[Option 2 Processing: Hourly eletricity consumption of process]]="",0,Table14[[#This Row],[Option 2 Processing: Hourly eletricity consumption of process]]/Table14[[#This Row],[Option 2: Pieces per hour]])</f>
        <v>0</v>
      </c>
      <c r="AW562" s="19"/>
      <c r="AX562" s="63"/>
      <c r="AY562" s="19"/>
      <c r="AZ562" s="41">
        <f>(Table14[[#This Row],[Option 1: Total electricity consumption in kwh per piece]]+AV562)*AW562</f>
        <v>0</v>
      </c>
      <c r="BA562" s="42"/>
      <c r="BB562" s="40"/>
      <c r="BC562" s="40"/>
      <c r="BD562" s="23"/>
      <c r="BE562" s="47">
        <f t="shared" si="18"/>
        <v>0</v>
      </c>
      <c r="BF562" s="20" t="e">
        <f t="shared" si="19"/>
        <v>#DIV/0!</v>
      </c>
    </row>
    <row r="563" spans="1:58" x14ac:dyDescent="0.35">
      <c r="A563" s="19"/>
      <c r="B563" s="19"/>
      <c r="C563" s="19"/>
      <c r="D56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3" s="20">
        <f>Table14[[#This Row],[Net Weight of 1 piece in kg]]+Table14[[#This Row],[Waste in kg per piece (please see waste % per material 1-4)]]</f>
        <v>0</v>
      </c>
      <c r="F563" s="21"/>
      <c r="G563" s="21"/>
      <c r="H563" s="21"/>
      <c r="I563" s="22"/>
      <c r="J563" s="19"/>
      <c r="K563" s="19"/>
      <c r="L563" s="20">
        <f>Table14[[#This Row],[Net Weight of 1 piece in kg]]*Table14[[#This Row],[Material 1 share of total (combined total of all materials shall equal 100%)]]</f>
        <v>0</v>
      </c>
      <c r="M563" s="81"/>
      <c r="N563" s="20">
        <f>(Table14[[#This Row],[Weight Material 1 in kg]]+(Table14[[#This Row],[Weight Material 1 in kg]]*Table14[[#This Row],[How much of material 1 is wasted in production? State in % of Material 1]]))*Table14[[#This Row],[Emission Factor Material 1 in kg CO2-eq/kg]]</f>
        <v>0</v>
      </c>
      <c r="O563" s="21"/>
      <c r="P563" s="21"/>
      <c r="Q563" s="21"/>
      <c r="R563" s="22"/>
      <c r="S563" s="19"/>
      <c r="T563" s="19"/>
      <c r="U563" s="20">
        <f>Table14[[#This Row],[Net Weight of 1 piece in kg]]*O563</f>
        <v>0</v>
      </c>
      <c r="V563" s="81"/>
      <c r="W563" s="20">
        <f>(Table14[[#This Row],[Weight of Material 2 in kg]]*Table14[[#This Row],[How much of material 2 is wasted in production? State in % of Material 2]]+Table14[[#This Row],[Weight of Material 2 in kg]])*Table14[[#This Row],[Emission Factor Material 2 kg CO2-eq/kg]]</f>
        <v>0</v>
      </c>
      <c r="X563" s="23"/>
      <c r="Y563" s="23"/>
      <c r="Z563" s="23"/>
      <c r="AA563" s="22"/>
      <c r="AB563" s="19"/>
      <c r="AC563" s="19"/>
      <c r="AD563" s="20">
        <f>Table14[[#This Row],[Net Weight of 1 piece in kg]]*X563</f>
        <v>0</v>
      </c>
      <c r="AE563" s="81"/>
      <c r="AF563" s="20">
        <f>(Table14[[#This Row],[Weight of Material 3 in kg]]*Table14[[#This Row],[How much of material 3 is wasted in production? State in % of Material 3]]+Table14[[#This Row],[Weight of Material 3 in kg]])*Table14[[#This Row],[Emission Factor Material 3 in kg CO2-eq/kg]]</f>
        <v>0</v>
      </c>
      <c r="AG563" s="23"/>
      <c r="AH563" s="23"/>
      <c r="AI563" s="23"/>
      <c r="AJ563" s="22"/>
      <c r="AK563" s="19"/>
      <c r="AL563" s="19"/>
      <c r="AM563" s="20">
        <f>Table14[[#This Row],[Net Weight of 1 piece in kg]]*Table14[[#This Row],[Material 4 share of total (combined total of all materials shall equal 100%)]]</f>
        <v>0</v>
      </c>
      <c r="AN563" s="81"/>
      <c r="AO563" s="20">
        <f>(Table14[[#This Row],[Weight of Material 4 in kg]]*Table14[[#This Row],[How much of material 4 is wasted in production? State in % of Material 4]]+Table14[[#This Row],[Weight of Material 4 in kg]])*Table14[[#This Row],[Emission Factor Secondary Material 4 in kg CO2-eq/kg]]</f>
        <v>0</v>
      </c>
      <c r="AP563" s="20">
        <f>Table14[[#This Row],[Emissios Material 1 in kg CO2-eq/pc]]+Table14[[#This Row],[emissions Material 2 in kg CO2-eq/pc]]+Table14[[#This Row],[Emisison of Material 3 in kg CO2-eq/pc]]+Table14[[#This Row],[Emissions of Material 4 in kg CO2-eq/pc]]</f>
        <v>0</v>
      </c>
      <c r="AQ563" s="19"/>
      <c r="AR563" s="19"/>
      <c r="AS563" s="24">
        <f>Table14[[#This Row],[Option 1 Processing: electricity consumption per piece in kwh]]+Table14[[#This Row],[Option 1 Processing: additional prodcution process electricity consumption per piece in kwh]]</f>
        <v>0</v>
      </c>
      <c r="AT563" s="40"/>
      <c r="AU563" s="19"/>
      <c r="AV563" s="41">
        <f>IF(Table14[[#This Row],[Option 2 Processing: Hourly eletricity consumption of process]]="",0,Table14[[#This Row],[Option 2 Processing: Hourly eletricity consumption of process]]/Table14[[#This Row],[Option 2: Pieces per hour]])</f>
        <v>0</v>
      </c>
      <c r="AW563" s="19"/>
      <c r="AX563" s="63"/>
      <c r="AY563" s="19"/>
      <c r="AZ563" s="41">
        <f>(Table14[[#This Row],[Option 1: Total electricity consumption in kwh per piece]]+AV563)*AW563</f>
        <v>0</v>
      </c>
      <c r="BA563" s="42"/>
      <c r="BB563" s="40"/>
      <c r="BC563" s="40"/>
      <c r="BD563" s="23"/>
      <c r="BE563" s="47">
        <f t="shared" si="18"/>
        <v>0</v>
      </c>
      <c r="BF563" s="20" t="e">
        <f t="shared" si="19"/>
        <v>#DIV/0!</v>
      </c>
    </row>
    <row r="564" spans="1:58" x14ac:dyDescent="0.35">
      <c r="A564" s="19"/>
      <c r="B564" s="19"/>
      <c r="C564" s="19"/>
      <c r="D56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4" s="20">
        <f>Table14[[#This Row],[Net Weight of 1 piece in kg]]+Table14[[#This Row],[Waste in kg per piece (please see waste % per material 1-4)]]</f>
        <v>0</v>
      </c>
      <c r="F564" s="21"/>
      <c r="G564" s="21"/>
      <c r="H564" s="21"/>
      <c r="I564" s="22"/>
      <c r="J564" s="19"/>
      <c r="K564" s="19"/>
      <c r="L564" s="20">
        <f>Table14[[#This Row],[Net Weight of 1 piece in kg]]*Table14[[#This Row],[Material 1 share of total (combined total of all materials shall equal 100%)]]</f>
        <v>0</v>
      </c>
      <c r="M564" s="81"/>
      <c r="N564" s="20">
        <f>(Table14[[#This Row],[Weight Material 1 in kg]]+(Table14[[#This Row],[Weight Material 1 in kg]]*Table14[[#This Row],[How much of material 1 is wasted in production? State in % of Material 1]]))*Table14[[#This Row],[Emission Factor Material 1 in kg CO2-eq/kg]]</f>
        <v>0</v>
      </c>
      <c r="O564" s="21"/>
      <c r="P564" s="21"/>
      <c r="Q564" s="21"/>
      <c r="R564" s="22"/>
      <c r="S564" s="19"/>
      <c r="T564" s="19"/>
      <c r="U564" s="20">
        <f>Table14[[#This Row],[Net Weight of 1 piece in kg]]*O564</f>
        <v>0</v>
      </c>
      <c r="V564" s="81"/>
      <c r="W564" s="20">
        <f>(Table14[[#This Row],[Weight of Material 2 in kg]]*Table14[[#This Row],[How much of material 2 is wasted in production? State in % of Material 2]]+Table14[[#This Row],[Weight of Material 2 in kg]])*Table14[[#This Row],[Emission Factor Material 2 kg CO2-eq/kg]]</f>
        <v>0</v>
      </c>
      <c r="X564" s="23"/>
      <c r="Y564" s="23"/>
      <c r="Z564" s="23"/>
      <c r="AA564" s="22"/>
      <c r="AB564" s="19"/>
      <c r="AC564" s="19"/>
      <c r="AD564" s="20">
        <f>Table14[[#This Row],[Net Weight of 1 piece in kg]]*X564</f>
        <v>0</v>
      </c>
      <c r="AE564" s="81"/>
      <c r="AF564" s="20">
        <f>(Table14[[#This Row],[Weight of Material 3 in kg]]*Table14[[#This Row],[How much of material 3 is wasted in production? State in % of Material 3]]+Table14[[#This Row],[Weight of Material 3 in kg]])*Table14[[#This Row],[Emission Factor Material 3 in kg CO2-eq/kg]]</f>
        <v>0</v>
      </c>
      <c r="AG564" s="23"/>
      <c r="AH564" s="23"/>
      <c r="AI564" s="23"/>
      <c r="AJ564" s="22"/>
      <c r="AK564" s="19"/>
      <c r="AL564" s="19"/>
      <c r="AM564" s="20">
        <f>Table14[[#This Row],[Net Weight of 1 piece in kg]]*Table14[[#This Row],[Material 4 share of total (combined total of all materials shall equal 100%)]]</f>
        <v>0</v>
      </c>
      <c r="AN564" s="81"/>
      <c r="AO564" s="20">
        <f>(Table14[[#This Row],[Weight of Material 4 in kg]]*Table14[[#This Row],[How much of material 4 is wasted in production? State in % of Material 4]]+Table14[[#This Row],[Weight of Material 4 in kg]])*Table14[[#This Row],[Emission Factor Secondary Material 4 in kg CO2-eq/kg]]</f>
        <v>0</v>
      </c>
      <c r="AP564" s="20">
        <f>Table14[[#This Row],[Emissios Material 1 in kg CO2-eq/pc]]+Table14[[#This Row],[emissions Material 2 in kg CO2-eq/pc]]+Table14[[#This Row],[Emisison of Material 3 in kg CO2-eq/pc]]+Table14[[#This Row],[Emissions of Material 4 in kg CO2-eq/pc]]</f>
        <v>0</v>
      </c>
      <c r="AQ564" s="19"/>
      <c r="AR564" s="19"/>
      <c r="AS564" s="24">
        <f>Table14[[#This Row],[Option 1 Processing: electricity consumption per piece in kwh]]+Table14[[#This Row],[Option 1 Processing: additional prodcution process electricity consumption per piece in kwh]]</f>
        <v>0</v>
      </c>
      <c r="AT564" s="40"/>
      <c r="AU564" s="19"/>
      <c r="AV564" s="41">
        <f>IF(Table14[[#This Row],[Option 2 Processing: Hourly eletricity consumption of process]]="",0,Table14[[#This Row],[Option 2 Processing: Hourly eletricity consumption of process]]/Table14[[#This Row],[Option 2: Pieces per hour]])</f>
        <v>0</v>
      </c>
      <c r="AW564" s="19"/>
      <c r="AX564" s="63"/>
      <c r="AY564" s="19"/>
      <c r="AZ564" s="41">
        <f>(Table14[[#This Row],[Option 1: Total electricity consumption in kwh per piece]]+AV564)*AW564</f>
        <v>0</v>
      </c>
      <c r="BA564" s="42"/>
      <c r="BB564" s="40"/>
      <c r="BC564" s="40"/>
      <c r="BD564" s="23"/>
      <c r="BE564" s="47">
        <f t="shared" si="18"/>
        <v>0</v>
      </c>
      <c r="BF564" s="20" t="e">
        <f t="shared" si="19"/>
        <v>#DIV/0!</v>
      </c>
    </row>
    <row r="565" spans="1:58" x14ac:dyDescent="0.35">
      <c r="A565" s="19"/>
      <c r="B565" s="19"/>
      <c r="C565" s="19"/>
      <c r="D56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5" s="20">
        <f>Table14[[#This Row],[Net Weight of 1 piece in kg]]+Table14[[#This Row],[Waste in kg per piece (please see waste % per material 1-4)]]</f>
        <v>0</v>
      </c>
      <c r="F565" s="21"/>
      <c r="G565" s="21"/>
      <c r="H565" s="21"/>
      <c r="I565" s="22"/>
      <c r="J565" s="19"/>
      <c r="K565" s="19"/>
      <c r="L565" s="20">
        <f>Table14[[#This Row],[Net Weight of 1 piece in kg]]*Table14[[#This Row],[Material 1 share of total (combined total of all materials shall equal 100%)]]</f>
        <v>0</v>
      </c>
      <c r="M565" s="81"/>
      <c r="N565" s="20">
        <f>(Table14[[#This Row],[Weight Material 1 in kg]]+(Table14[[#This Row],[Weight Material 1 in kg]]*Table14[[#This Row],[How much of material 1 is wasted in production? State in % of Material 1]]))*Table14[[#This Row],[Emission Factor Material 1 in kg CO2-eq/kg]]</f>
        <v>0</v>
      </c>
      <c r="O565" s="21"/>
      <c r="P565" s="21"/>
      <c r="Q565" s="21"/>
      <c r="R565" s="22"/>
      <c r="S565" s="19"/>
      <c r="T565" s="19"/>
      <c r="U565" s="20">
        <f>Table14[[#This Row],[Net Weight of 1 piece in kg]]*O565</f>
        <v>0</v>
      </c>
      <c r="V565" s="81"/>
      <c r="W565" s="20">
        <f>(Table14[[#This Row],[Weight of Material 2 in kg]]*Table14[[#This Row],[How much of material 2 is wasted in production? State in % of Material 2]]+Table14[[#This Row],[Weight of Material 2 in kg]])*Table14[[#This Row],[Emission Factor Material 2 kg CO2-eq/kg]]</f>
        <v>0</v>
      </c>
      <c r="X565" s="23"/>
      <c r="Y565" s="23"/>
      <c r="Z565" s="23"/>
      <c r="AA565" s="22"/>
      <c r="AB565" s="19"/>
      <c r="AC565" s="19"/>
      <c r="AD565" s="20">
        <f>Table14[[#This Row],[Net Weight of 1 piece in kg]]*X565</f>
        <v>0</v>
      </c>
      <c r="AE565" s="81"/>
      <c r="AF565" s="20">
        <f>(Table14[[#This Row],[Weight of Material 3 in kg]]*Table14[[#This Row],[How much of material 3 is wasted in production? State in % of Material 3]]+Table14[[#This Row],[Weight of Material 3 in kg]])*Table14[[#This Row],[Emission Factor Material 3 in kg CO2-eq/kg]]</f>
        <v>0</v>
      </c>
      <c r="AG565" s="23"/>
      <c r="AH565" s="23"/>
      <c r="AI565" s="23"/>
      <c r="AJ565" s="22"/>
      <c r="AK565" s="19"/>
      <c r="AL565" s="19"/>
      <c r="AM565" s="20">
        <f>Table14[[#This Row],[Net Weight of 1 piece in kg]]*Table14[[#This Row],[Material 4 share of total (combined total of all materials shall equal 100%)]]</f>
        <v>0</v>
      </c>
      <c r="AN565" s="81"/>
      <c r="AO565" s="20">
        <f>(Table14[[#This Row],[Weight of Material 4 in kg]]*Table14[[#This Row],[How much of material 4 is wasted in production? State in % of Material 4]]+Table14[[#This Row],[Weight of Material 4 in kg]])*Table14[[#This Row],[Emission Factor Secondary Material 4 in kg CO2-eq/kg]]</f>
        <v>0</v>
      </c>
      <c r="AP565" s="20">
        <f>Table14[[#This Row],[Emissios Material 1 in kg CO2-eq/pc]]+Table14[[#This Row],[emissions Material 2 in kg CO2-eq/pc]]+Table14[[#This Row],[Emisison of Material 3 in kg CO2-eq/pc]]+Table14[[#This Row],[Emissions of Material 4 in kg CO2-eq/pc]]</f>
        <v>0</v>
      </c>
      <c r="AQ565" s="19"/>
      <c r="AR565" s="19"/>
      <c r="AS565" s="24">
        <f>Table14[[#This Row],[Option 1 Processing: electricity consumption per piece in kwh]]+Table14[[#This Row],[Option 1 Processing: additional prodcution process electricity consumption per piece in kwh]]</f>
        <v>0</v>
      </c>
      <c r="AT565" s="40"/>
      <c r="AU565" s="19"/>
      <c r="AV565" s="41">
        <f>IF(Table14[[#This Row],[Option 2 Processing: Hourly eletricity consumption of process]]="",0,Table14[[#This Row],[Option 2 Processing: Hourly eletricity consumption of process]]/Table14[[#This Row],[Option 2: Pieces per hour]])</f>
        <v>0</v>
      </c>
      <c r="AW565" s="19"/>
      <c r="AX565" s="63"/>
      <c r="AY565" s="19"/>
      <c r="AZ565" s="41">
        <f>(Table14[[#This Row],[Option 1: Total electricity consumption in kwh per piece]]+AV565)*AW565</f>
        <v>0</v>
      </c>
      <c r="BA565" s="42"/>
      <c r="BB565" s="40"/>
      <c r="BC565" s="40"/>
      <c r="BD565" s="23"/>
      <c r="BE565" s="47">
        <f t="shared" si="18"/>
        <v>0</v>
      </c>
      <c r="BF565" s="20" t="e">
        <f t="shared" si="19"/>
        <v>#DIV/0!</v>
      </c>
    </row>
    <row r="566" spans="1:58" x14ac:dyDescent="0.35">
      <c r="A566" s="19"/>
      <c r="B566" s="19"/>
      <c r="C566" s="19"/>
      <c r="D56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6" s="20">
        <f>Table14[[#This Row],[Net Weight of 1 piece in kg]]+Table14[[#This Row],[Waste in kg per piece (please see waste % per material 1-4)]]</f>
        <v>0</v>
      </c>
      <c r="F566" s="21"/>
      <c r="G566" s="21"/>
      <c r="H566" s="21"/>
      <c r="I566" s="22"/>
      <c r="J566" s="19"/>
      <c r="K566" s="19"/>
      <c r="L566" s="20">
        <f>Table14[[#This Row],[Net Weight of 1 piece in kg]]*Table14[[#This Row],[Material 1 share of total (combined total of all materials shall equal 100%)]]</f>
        <v>0</v>
      </c>
      <c r="M566" s="81"/>
      <c r="N566" s="20">
        <f>(Table14[[#This Row],[Weight Material 1 in kg]]+(Table14[[#This Row],[Weight Material 1 in kg]]*Table14[[#This Row],[How much of material 1 is wasted in production? State in % of Material 1]]))*Table14[[#This Row],[Emission Factor Material 1 in kg CO2-eq/kg]]</f>
        <v>0</v>
      </c>
      <c r="O566" s="21"/>
      <c r="P566" s="21"/>
      <c r="Q566" s="21"/>
      <c r="R566" s="22"/>
      <c r="S566" s="19"/>
      <c r="T566" s="19"/>
      <c r="U566" s="20">
        <f>Table14[[#This Row],[Net Weight of 1 piece in kg]]*O566</f>
        <v>0</v>
      </c>
      <c r="V566" s="81"/>
      <c r="W566" s="20">
        <f>(Table14[[#This Row],[Weight of Material 2 in kg]]*Table14[[#This Row],[How much of material 2 is wasted in production? State in % of Material 2]]+Table14[[#This Row],[Weight of Material 2 in kg]])*Table14[[#This Row],[Emission Factor Material 2 kg CO2-eq/kg]]</f>
        <v>0</v>
      </c>
      <c r="X566" s="23"/>
      <c r="Y566" s="23"/>
      <c r="Z566" s="23"/>
      <c r="AA566" s="22"/>
      <c r="AB566" s="19"/>
      <c r="AC566" s="19"/>
      <c r="AD566" s="20">
        <f>Table14[[#This Row],[Net Weight of 1 piece in kg]]*X566</f>
        <v>0</v>
      </c>
      <c r="AE566" s="81"/>
      <c r="AF566" s="20">
        <f>(Table14[[#This Row],[Weight of Material 3 in kg]]*Table14[[#This Row],[How much of material 3 is wasted in production? State in % of Material 3]]+Table14[[#This Row],[Weight of Material 3 in kg]])*Table14[[#This Row],[Emission Factor Material 3 in kg CO2-eq/kg]]</f>
        <v>0</v>
      </c>
      <c r="AG566" s="23"/>
      <c r="AH566" s="23"/>
      <c r="AI566" s="23"/>
      <c r="AJ566" s="22"/>
      <c r="AK566" s="19"/>
      <c r="AL566" s="19"/>
      <c r="AM566" s="20">
        <f>Table14[[#This Row],[Net Weight of 1 piece in kg]]*Table14[[#This Row],[Material 4 share of total (combined total of all materials shall equal 100%)]]</f>
        <v>0</v>
      </c>
      <c r="AN566" s="81"/>
      <c r="AO566" s="20">
        <f>(Table14[[#This Row],[Weight of Material 4 in kg]]*Table14[[#This Row],[How much of material 4 is wasted in production? State in % of Material 4]]+Table14[[#This Row],[Weight of Material 4 in kg]])*Table14[[#This Row],[Emission Factor Secondary Material 4 in kg CO2-eq/kg]]</f>
        <v>0</v>
      </c>
      <c r="AP566" s="20">
        <f>Table14[[#This Row],[Emissios Material 1 in kg CO2-eq/pc]]+Table14[[#This Row],[emissions Material 2 in kg CO2-eq/pc]]+Table14[[#This Row],[Emisison of Material 3 in kg CO2-eq/pc]]+Table14[[#This Row],[Emissions of Material 4 in kg CO2-eq/pc]]</f>
        <v>0</v>
      </c>
      <c r="AQ566" s="19"/>
      <c r="AR566" s="19"/>
      <c r="AS566" s="24">
        <f>Table14[[#This Row],[Option 1 Processing: electricity consumption per piece in kwh]]+Table14[[#This Row],[Option 1 Processing: additional prodcution process electricity consumption per piece in kwh]]</f>
        <v>0</v>
      </c>
      <c r="AT566" s="40"/>
      <c r="AU566" s="19"/>
      <c r="AV566" s="41">
        <f>IF(Table14[[#This Row],[Option 2 Processing: Hourly eletricity consumption of process]]="",0,Table14[[#This Row],[Option 2 Processing: Hourly eletricity consumption of process]]/Table14[[#This Row],[Option 2: Pieces per hour]])</f>
        <v>0</v>
      </c>
      <c r="AW566" s="19"/>
      <c r="AX566" s="63"/>
      <c r="AY566" s="19"/>
      <c r="AZ566" s="41">
        <f>(Table14[[#This Row],[Option 1: Total electricity consumption in kwh per piece]]+AV566)*AW566</f>
        <v>0</v>
      </c>
      <c r="BA566" s="42"/>
      <c r="BB566" s="40"/>
      <c r="BC566" s="40"/>
      <c r="BD566" s="23"/>
      <c r="BE566" s="47">
        <f t="shared" si="18"/>
        <v>0</v>
      </c>
      <c r="BF566" s="20" t="e">
        <f t="shared" si="19"/>
        <v>#DIV/0!</v>
      </c>
    </row>
    <row r="567" spans="1:58" x14ac:dyDescent="0.35">
      <c r="A567" s="19"/>
      <c r="B567" s="19"/>
      <c r="C567" s="19"/>
      <c r="D56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7" s="20">
        <f>Table14[[#This Row],[Net Weight of 1 piece in kg]]+Table14[[#This Row],[Waste in kg per piece (please see waste % per material 1-4)]]</f>
        <v>0</v>
      </c>
      <c r="F567" s="21"/>
      <c r="G567" s="21"/>
      <c r="H567" s="21"/>
      <c r="I567" s="22"/>
      <c r="J567" s="19"/>
      <c r="K567" s="19"/>
      <c r="L567" s="20">
        <f>Table14[[#This Row],[Net Weight of 1 piece in kg]]*Table14[[#This Row],[Material 1 share of total (combined total of all materials shall equal 100%)]]</f>
        <v>0</v>
      </c>
      <c r="M567" s="81"/>
      <c r="N567" s="20">
        <f>(Table14[[#This Row],[Weight Material 1 in kg]]+(Table14[[#This Row],[Weight Material 1 in kg]]*Table14[[#This Row],[How much of material 1 is wasted in production? State in % of Material 1]]))*Table14[[#This Row],[Emission Factor Material 1 in kg CO2-eq/kg]]</f>
        <v>0</v>
      </c>
      <c r="O567" s="21"/>
      <c r="P567" s="21"/>
      <c r="Q567" s="21"/>
      <c r="R567" s="22"/>
      <c r="S567" s="19"/>
      <c r="T567" s="19"/>
      <c r="U567" s="20">
        <f>Table14[[#This Row],[Net Weight of 1 piece in kg]]*O567</f>
        <v>0</v>
      </c>
      <c r="V567" s="81"/>
      <c r="W567" s="20">
        <f>(Table14[[#This Row],[Weight of Material 2 in kg]]*Table14[[#This Row],[How much of material 2 is wasted in production? State in % of Material 2]]+Table14[[#This Row],[Weight of Material 2 in kg]])*Table14[[#This Row],[Emission Factor Material 2 kg CO2-eq/kg]]</f>
        <v>0</v>
      </c>
      <c r="X567" s="23"/>
      <c r="Y567" s="23"/>
      <c r="Z567" s="23"/>
      <c r="AA567" s="22"/>
      <c r="AB567" s="19"/>
      <c r="AC567" s="19"/>
      <c r="AD567" s="20">
        <f>Table14[[#This Row],[Net Weight of 1 piece in kg]]*X567</f>
        <v>0</v>
      </c>
      <c r="AE567" s="81"/>
      <c r="AF567" s="20">
        <f>(Table14[[#This Row],[Weight of Material 3 in kg]]*Table14[[#This Row],[How much of material 3 is wasted in production? State in % of Material 3]]+Table14[[#This Row],[Weight of Material 3 in kg]])*Table14[[#This Row],[Emission Factor Material 3 in kg CO2-eq/kg]]</f>
        <v>0</v>
      </c>
      <c r="AG567" s="23"/>
      <c r="AH567" s="23"/>
      <c r="AI567" s="23"/>
      <c r="AJ567" s="22"/>
      <c r="AK567" s="19"/>
      <c r="AL567" s="19"/>
      <c r="AM567" s="20">
        <f>Table14[[#This Row],[Net Weight of 1 piece in kg]]*Table14[[#This Row],[Material 4 share of total (combined total of all materials shall equal 100%)]]</f>
        <v>0</v>
      </c>
      <c r="AN567" s="81"/>
      <c r="AO567" s="20">
        <f>(Table14[[#This Row],[Weight of Material 4 in kg]]*Table14[[#This Row],[How much of material 4 is wasted in production? State in % of Material 4]]+Table14[[#This Row],[Weight of Material 4 in kg]])*Table14[[#This Row],[Emission Factor Secondary Material 4 in kg CO2-eq/kg]]</f>
        <v>0</v>
      </c>
      <c r="AP567" s="20">
        <f>Table14[[#This Row],[Emissios Material 1 in kg CO2-eq/pc]]+Table14[[#This Row],[emissions Material 2 in kg CO2-eq/pc]]+Table14[[#This Row],[Emisison of Material 3 in kg CO2-eq/pc]]+Table14[[#This Row],[Emissions of Material 4 in kg CO2-eq/pc]]</f>
        <v>0</v>
      </c>
      <c r="AQ567" s="19"/>
      <c r="AR567" s="19"/>
      <c r="AS567" s="24">
        <f>Table14[[#This Row],[Option 1 Processing: electricity consumption per piece in kwh]]+Table14[[#This Row],[Option 1 Processing: additional prodcution process electricity consumption per piece in kwh]]</f>
        <v>0</v>
      </c>
      <c r="AT567" s="40"/>
      <c r="AU567" s="19"/>
      <c r="AV567" s="41">
        <f>IF(Table14[[#This Row],[Option 2 Processing: Hourly eletricity consumption of process]]="",0,Table14[[#This Row],[Option 2 Processing: Hourly eletricity consumption of process]]/Table14[[#This Row],[Option 2: Pieces per hour]])</f>
        <v>0</v>
      </c>
      <c r="AW567" s="19"/>
      <c r="AX567" s="63"/>
      <c r="AY567" s="19"/>
      <c r="AZ567" s="41">
        <f>(Table14[[#This Row],[Option 1: Total electricity consumption in kwh per piece]]+AV567)*AW567</f>
        <v>0</v>
      </c>
      <c r="BA567" s="42"/>
      <c r="BB567" s="40"/>
      <c r="BC567" s="40"/>
      <c r="BD567" s="23"/>
      <c r="BE567" s="47">
        <f t="shared" si="18"/>
        <v>0</v>
      </c>
      <c r="BF567" s="20" t="e">
        <f t="shared" si="19"/>
        <v>#DIV/0!</v>
      </c>
    </row>
    <row r="568" spans="1:58" x14ac:dyDescent="0.35">
      <c r="A568" s="19"/>
      <c r="B568" s="19"/>
      <c r="C568" s="19"/>
      <c r="D56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8" s="20">
        <f>Table14[[#This Row],[Net Weight of 1 piece in kg]]+Table14[[#This Row],[Waste in kg per piece (please see waste % per material 1-4)]]</f>
        <v>0</v>
      </c>
      <c r="F568" s="21"/>
      <c r="G568" s="21"/>
      <c r="H568" s="21"/>
      <c r="I568" s="22"/>
      <c r="J568" s="19"/>
      <c r="K568" s="19"/>
      <c r="L568" s="20">
        <f>Table14[[#This Row],[Net Weight of 1 piece in kg]]*Table14[[#This Row],[Material 1 share of total (combined total of all materials shall equal 100%)]]</f>
        <v>0</v>
      </c>
      <c r="M568" s="81"/>
      <c r="N568" s="20">
        <f>(Table14[[#This Row],[Weight Material 1 in kg]]+(Table14[[#This Row],[Weight Material 1 in kg]]*Table14[[#This Row],[How much of material 1 is wasted in production? State in % of Material 1]]))*Table14[[#This Row],[Emission Factor Material 1 in kg CO2-eq/kg]]</f>
        <v>0</v>
      </c>
      <c r="O568" s="21"/>
      <c r="P568" s="21"/>
      <c r="Q568" s="21"/>
      <c r="R568" s="22"/>
      <c r="S568" s="19"/>
      <c r="T568" s="19"/>
      <c r="U568" s="20">
        <f>Table14[[#This Row],[Net Weight of 1 piece in kg]]*O568</f>
        <v>0</v>
      </c>
      <c r="V568" s="81"/>
      <c r="W568" s="20">
        <f>(Table14[[#This Row],[Weight of Material 2 in kg]]*Table14[[#This Row],[How much of material 2 is wasted in production? State in % of Material 2]]+Table14[[#This Row],[Weight of Material 2 in kg]])*Table14[[#This Row],[Emission Factor Material 2 kg CO2-eq/kg]]</f>
        <v>0</v>
      </c>
      <c r="X568" s="23"/>
      <c r="Y568" s="23"/>
      <c r="Z568" s="23"/>
      <c r="AA568" s="22"/>
      <c r="AB568" s="19"/>
      <c r="AC568" s="19"/>
      <c r="AD568" s="20">
        <f>Table14[[#This Row],[Net Weight of 1 piece in kg]]*X568</f>
        <v>0</v>
      </c>
      <c r="AE568" s="81"/>
      <c r="AF568" s="20">
        <f>(Table14[[#This Row],[Weight of Material 3 in kg]]*Table14[[#This Row],[How much of material 3 is wasted in production? State in % of Material 3]]+Table14[[#This Row],[Weight of Material 3 in kg]])*Table14[[#This Row],[Emission Factor Material 3 in kg CO2-eq/kg]]</f>
        <v>0</v>
      </c>
      <c r="AG568" s="23"/>
      <c r="AH568" s="23"/>
      <c r="AI568" s="23"/>
      <c r="AJ568" s="22"/>
      <c r="AK568" s="19"/>
      <c r="AL568" s="19"/>
      <c r="AM568" s="20">
        <f>Table14[[#This Row],[Net Weight of 1 piece in kg]]*Table14[[#This Row],[Material 4 share of total (combined total of all materials shall equal 100%)]]</f>
        <v>0</v>
      </c>
      <c r="AN568" s="81"/>
      <c r="AO568" s="20">
        <f>(Table14[[#This Row],[Weight of Material 4 in kg]]*Table14[[#This Row],[How much of material 4 is wasted in production? State in % of Material 4]]+Table14[[#This Row],[Weight of Material 4 in kg]])*Table14[[#This Row],[Emission Factor Secondary Material 4 in kg CO2-eq/kg]]</f>
        <v>0</v>
      </c>
      <c r="AP568" s="20">
        <f>Table14[[#This Row],[Emissios Material 1 in kg CO2-eq/pc]]+Table14[[#This Row],[emissions Material 2 in kg CO2-eq/pc]]+Table14[[#This Row],[Emisison of Material 3 in kg CO2-eq/pc]]+Table14[[#This Row],[Emissions of Material 4 in kg CO2-eq/pc]]</f>
        <v>0</v>
      </c>
      <c r="AQ568" s="19"/>
      <c r="AR568" s="19"/>
      <c r="AS568" s="24">
        <f>Table14[[#This Row],[Option 1 Processing: electricity consumption per piece in kwh]]+Table14[[#This Row],[Option 1 Processing: additional prodcution process electricity consumption per piece in kwh]]</f>
        <v>0</v>
      </c>
      <c r="AT568" s="40"/>
      <c r="AU568" s="19"/>
      <c r="AV568" s="41">
        <f>IF(Table14[[#This Row],[Option 2 Processing: Hourly eletricity consumption of process]]="",0,Table14[[#This Row],[Option 2 Processing: Hourly eletricity consumption of process]]/Table14[[#This Row],[Option 2: Pieces per hour]])</f>
        <v>0</v>
      </c>
      <c r="AW568" s="19"/>
      <c r="AX568" s="63"/>
      <c r="AY568" s="19"/>
      <c r="AZ568" s="41">
        <f>(Table14[[#This Row],[Option 1: Total electricity consumption in kwh per piece]]+AV568)*AW568</f>
        <v>0</v>
      </c>
      <c r="BA568" s="42"/>
      <c r="BB568" s="40"/>
      <c r="BC568" s="40"/>
      <c r="BD568" s="23"/>
      <c r="BE568" s="47">
        <f t="shared" si="18"/>
        <v>0</v>
      </c>
      <c r="BF568" s="20" t="e">
        <f t="shared" si="19"/>
        <v>#DIV/0!</v>
      </c>
    </row>
    <row r="569" spans="1:58" x14ac:dyDescent="0.35">
      <c r="A569" s="19"/>
      <c r="B569" s="19"/>
      <c r="C569" s="19"/>
      <c r="D56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9" s="20">
        <f>Table14[[#This Row],[Net Weight of 1 piece in kg]]+Table14[[#This Row],[Waste in kg per piece (please see waste % per material 1-4)]]</f>
        <v>0</v>
      </c>
      <c r="F569" s="21"/>
      <c r="G569" s="21"/>
      <c r="H569" s="21"/>
      <c r="I569" s="22"/>
      <c r="J569" s="19"/>
      <c r="K569" s="19"/>
      <c r="L569" s="20">
        <f>Table14[[#This Row],[Net Weight of 1 piece in kg]]*Table14[[#This Row],[Material 1 share of total (combined total of all materials shall equal 100%)]]</f>
        <v>0</v>
      </c>
      <c r="M569" s="81"/>
      <c r="N569" s="20">
        <f>(Table14[[#This Row],[Weight Material 1 in kg]]+(Table14[[#This Row],[Weight Material 1 in kg]]*Table14[[#This Row],[How much of material 1 is wasted in production? State in % of Material 1]]))*Table14[[#This Row],[Emission Factor Material 1 in kg CO2-eq/kg]]</f>
        <v>0</v>
      </c>
      <c r="O569" s="21"/>
      <c r="P569" s="21"/>
      <c r="Q569" s="21"/>
      <c r="R569" s="22"/>
      <c r="S569" s="19"/>
      <c r="T569" s="19"/>
      <c r="U569" s="20">
        <f>Table14[[#This Row],[Net Weight of 1 piece in kg]]*O569</f>
        <v>0</v>
      </c>
      <c r="V569" s="81"/>
      <c r="W569" s="20">
        <f>(Table14[[#This Row],[Weight of Material 2 in kg]]*Table14[[#This Row],[How much of material 2 is wasted in production? State in % of Material 2]]+Table14[[#This Row],[Weight of Material 2 in kg]])*Table14[[#This Row],[Emission Factor Material 2 kg CO2-eq/kg]]</f>
        <v>0</v>
      </c>
      <c r="X569" s="23"/>
      <c r="Y569" s="23"/>
      <c r="Z569" s="23"/>
      <c r="AA569" s="22"/>
      <c r="AB569" s="19"/>
      <c r="AC569" s="19"/>
      <c r="AD569" s="20">
        <f>Table14[[#This Row],[Net Weight of 1 piece in kg]]*X569</f>
        <v>0</v>
      </c>
      <c r="AE569" s="81"/>
      <c r="AF569" s="20">
        <f>(Table14[[#This Row],[Weight of Material 3 in kg]]*Table14[[#This Row],[How much of material 3 is wasted in production? State in % of Material 3]]+Table14[[#This Row],[Weight of Material 3 in kg]])*Table14[[#This Row],[Emission Factor Material 3 in kg CO2-eq/kg]]</f>
        <v>0</v>
      </c>
      <c r="AG569" s="23"/>
      <c r="AH569" s="23"/>
      <c r="AI569" s="23"/>
      <c r="AJ569" s="22"/>
      <c r="AK569" s="19"/>
      <c r="AL569" s="19"/>
      <c r="AM569" s="20">
        <f>Table14[[#This Row],[Net Weight of 1 piece in kg]]*Table14[[#This Row],[Material 4 share of total (combined total of all materials shall equal 100%)]]</f>
        <v>0</v>
      </c>
      <c r="AN569" s="81"/>
      <c r="AO569" s="20">
        <f>(Table14[[#This Row],[Weight of Material 4 in kg]]*Table14[[#This Row],[How much of material 4 is wasted in production? State in % of Material 4]]+Table14[[#This Row],[Weight of Material 4 in kg]])*Table14[[#This Row],[Emission Factor Secondary Material 4 in kg CO2-eq/kg]]</f>
        <v>0</v>
      </c>
      <c r="AP569" s="20">
        <f>Table14[[#This Row],[Emissios Material 1 in kg CO2-eq/pc]]+Table14[[#This Row],[emissions Material 2 in kg CO2-eq/pc]]+Table14[[#This Row],[Emisison of Material 3 in kg CO2-eq/pc]]+Table14[[#This Row],[Emissions of Material 4 in kg CO2-eq/pc]]</f>
        <v>0</v>
      </c>
      <c r="AQ569" s="19"/>
      <c r="AR569" s="19"/>
      <c r="AS569" s="24">
        <f>Table14[[#This Row],[Option 1 Processing: electricity consumption per piece in kwh]]+Table14[[#This Row],[Option 1 Processing: additional prodcution process electricity consumption per piece in kwh]]</f>
        <v>0</v>
      </c>
      <c r="AT569" s="40"/>
      <c r="AU569" s="19"/>
      <c r="AV569" s="41">
        <f>IF(Table14[[#This Row],[Option 2 Processing: Hourly eletricity consumption of process]]="",0,Table14[[#This Row],[Option 2 Processing: Hourly eletricity consumption of process]]/Table14[[#This Row],[Option 2: Pieces per hour]])</f>
        <v>0</v>
      </c>
      <c r="AW569" s="19"/>
      <c r="AX569" s="63"/>
      <c r="AY569" s="19"/>
      <c r="AZ569" s="41">
        <f>(Table14[[#This Row],[Option 1: Total electricity consumption in kwh per piece]]+AV569)*AW569</f>
        <v>0</v>
      </c>
      <c r="BA569" s="42"/>
      <c r="BB569" s="40"/>
      <c r="BC569" s="40"/>
      <c r="BD569" s="23"/>
      <c r="BE569" s="47">
        <f t="shared" si="18"/>
        <v>0</v>
      </c>
      <c r="BF569" s="20" t="e">
        <f t="shared" si="19"/>
        <v>#DIV/0!</v>
      </c>
    </row>
    <row r="570" spans="1:58" x14ac:dyDescent="0.35">
      <c r="A570" s="19"/>
      <c r="B570" s="19"/>
      <c r="C570" s="19"/>
      <c r="D57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0" s="20">
        <f>Table14[[#This Row],[Net Weight of 1 piece in kg]]+Table14[[#This Row],[Waste in kg per piece (please see waste % per material 1-4)]]</f>
        <v>0</v>
      </c>
      <c r="F570" s="21"/>
      <c r="G570" s="21"/>
      <c r="H570" s="21"/>
      <c r="I570" s="22"/>
      <c r="J570" s="19"/>
      <c r="K570" s="19"/>
      <c r="L570" s="20">
        <f>Table14[[#This Row],[Net Weight of 1 piece in kg]]*Table14[[#This Row],[Material 1 share of total (combined total of all materials shall equal 100%)]]</f>
        <v>0</v>
      </c>
      <c r="M570" s="81"/>
      <c r="N570" s="20">
        <f>(Table14[[#This Row],[Weight Material 1 in kg]]+(Table14[[#This Row],[Weight Material 1 in kg]]*Table14[[#This Row],[How much of material 1 is wasted in production? State in % of Material 1]]))*Table14[[#This Row],[Emission Factor Material 1 in kg CO2-eq/kg]]</f>
        <v>0</v>
      </c>
      <c r="O570" s="21"/>
      <c r="P570" s="21"/>
      <c r="Q570" s="21"/>
      <c r="R570" s="22"/>
      <c r="S570" s="19"/>
      <c r="T570" s="19"/>
      <c r="U570" s="20">
        <f>Table14[[#This Row],[Net Weight of 1 piece in kg]]*O570</f>
        <v>0</v>
      </c>
      <c r="V570" s="81"/>
      <c r="W570" s="20">
        <f>(Table14[[#This Row],[Weight of Material 2 in kg]]*Table14[[#This Row],[How much of material 2 is wasted in production? State in % of Material 2]]+Table14[[#This Row],[Weight of Material 2 in kg]])*Table14[[#This Row],[Emission Factor Material 2 kg CO2-eq/kg]]</f>
        <v>0</v>
      </c>
      <c r="X570" s="23"/>
      <c r="Y570" s="23"/>
      <c r="Z570" s="23"/>
      <c r="AA570" s="22"/>
      <c r="AB570" s="19"/>
      <c r="AC570" s="19"/>
      <c r="AD570" s="20">
        <f>Table14[[#This Row],[Net Weight of 1 piece in kg]]*X570</f>
        <v>0</v>
      </c>
      <c r="AE570" s="81"/>
      <c r="AF570" s="20">
        <f>(Table14[[#This Row],[Weight of Material 3 in kg]]*Table14[[#This Row],[How much of material 3 is wasted in production? State in % of Material 3]]+Table14[[#This Row],[Weight of Material 3 in kg]])*Table14[[#This Row],[Emission Factor Material 3 in kg CO2-eq/kg]]</f>
        <v>0</v>
      </c>
      <c r="AG570" s="23"/>
      <c r="AH570" s="23"/>
      <c r="AI570" s="23"/>
      <c r="AJ570" s="22"/>
      <c r="AK570" s="19"/>
      <c r="AL570" s="19"/>
      <c r="AM570" s="20">
        <f>Table14[[#This Row],[Net Weight of 1 piece in kg]]*Table14[[#This Row],[Material 4 share of total (combined total of all materials shall equal 100%)]]</f>
        <v>0</v>
      </c>
      <c r="AN570" s="81"/>
      <c r="AO570" s="20">
        <f>(Table14[[#This Row],[Weight of Material 4 in kg]]*Table14[[#This Row],[How much of material 4 is wasted in production? State in % of Material 4]]+Table14[[#This Row],[Weight of Material 4 in kg]])*Table14[[#This Row],[Emission Factor Secondary Material 4 in kg CO2-eq/kg]]</f>
        <v>0</v>
      </c>
      <c r="AP570" s="20">
        <f>Table14[[#This Row],[Emissios Material 1 in kg CO2-eq/pc]]+Table14[[#This Row],[emissions Material 2 in kg CO2-eq/pc]]+Table14[[#This Row],[Emisison of Material 3 in kg CO2-eq/pc]]+Table14[[#This Row],[Emissions of Material 4 in kg CO2-eq/pc]]</f>
        <v>0</v>
      </c>
      <c r="AQ570" s="19"/>
      <c r="AR570" s="19"/>
      <c r="AS570" s="24">
        <f>Table14[[#This Row],[Option 1 Processing: electricity consumption per piece in kwh]]+Table14[[#This Row],[Option 1 Processing: additional prodcution process electricity consumption per piece in kwh]]</f>
        <v>0</v>
      </c>
      <c r="AT570" s="40"/>
      <c r="AU570" s="19"/>
      <c r="AV570" s="41">
        <f>IF(Table14[[#This Row],[Option 2 Processing: Hourly eletricity consumption of process]]="",0,Table14[[#This Row],[Option 2 Processing: Hourly eletricity consumption of process]]/Table14[[#This Row],[Option 2: Pieces per hour]])</f>
        <v>0</v>
      </c>
      <c r="AW570" s="19"/>
      <c r="AX570" s="63"/>
      <c r="AY570" s="19"/>
      <c r="AZ570" s="41">
        <f>(Table14[[#This Row],[Option 1: Total electricity consumption in kwh per piece]]+AV570)*AW570</f>
        <v>0</v>
      </c>
      <c r="BA570" s="42"/>
      <c r="BB570" s="40"/>
      <c r="BC570" s="40"/>
      <c r="BD570" s="23"/>
      <c r="BE570" s="47">
        <f t="shared" si="18"/>
        <v>0</v>
      </c>
      <c r="BF570" s="20" t="e">
        <f t="shared" si="19"/>
        <v>#DIV/0!</v>
      </c>
    </row>
    <row r="571" spans="1:58" x14ac:dyDescent="0.35">
      <c r="A571" s="19"/>
      <c r="B571" s="19"/>
      <c r="C571" s="19"/>
      <c r="D57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1" s="20">
        <f>Table14[[#This Row],[Net Weight of 1 piece in kg]]+Table14[[#This Row],[Waste in kg per piece (please see waste % per material 1-4)]]</f>
        <v>0</v>
      </c>
      <c r="F571" s="21"/>
      <c r="G571" s="21"/>
      <c r="H571" s="21"/>
      <c r="I571" s="22"/>
      <c r="J571" s="19"/>
      <c r="K571" s="19"/>
      <c r="L571" s="20">
        <f>Table14[[#This Row],[Net Weight of 1 piece in kg]]*Table14[[#This Row],[Material 1 share of total (combined total of all materials shall equal 100%)]]</f>
        <v>0</v>
      </c>
      <c r="M571" s="81"/>
      <c r="N571" s="20">
        <f>(Table14[[#This Row],[Weight Material 1 in kg]]+(Table14[[#This Row],[Weight Material 1 in kg]]*Table14[[#This Row],[How much of material 1 is wasted in production? State in % of Material 1]]))*Table14[[#This Row],[Emission Factor Material 1 in kg CO2-eq/kg]]</f>
        <v>0</v>
      </c>
      <c r="O571" s="21"/>
      <c r="P571" s="21"/>
      <c r="Q571" s="21"/>
      <c r="R571" s="22"/>
      <c r="S571" s="19"/>
      <c r="T571" s="19"/>
      <c r="U571" s="20">
        <f>Table14[[#This Row],[Net Weight of 1 piece in kg]]*O571</f>
        <v>0</v>
      </c>
      <c r="V571" s="81"/>
      <c r="W571" s="20">
        <f>(Table14[[#This Row],[Weight of Material 2 in kg]]*Table14[[#This Row],[How much of material 2 is wasted in production? State in % of Material 2]]+Table14[[#This Row],[Weight of Material 2 in kg]])*Table14[[#This Row],[Emission Factor Material 2 kg CO2-eq/kg]]</f>
        <v>0</v>
      </c>
      <c r="X571" s="23"/>
      <c r="Y571" s="23"/>
      <c r="Z571" s="23"/>
      <c r="AA571" s="22"/>
      <c r="AB571" s="19"/>
      <c r="AC571" s="19"/>
      <c r="AD571" s="20">
        <f>Table14[[#This Row],[Net Weight of 1 piece in kg]]*X571</f>
        <v>0</v>
      </c>
      <c r="AE571" s="81"/>
      <c r="AF571" s="20">
        <f>(Table14[[#This Row],[Weight of Material 3 in kg]]*Table14[[#This Row],[How much of material 3 is wasted in production? State in % of Material 3]]+Table14[[#This Row],[Weight of Material 3 in kg]])*Table14[[#This Row],[Emission Factor Material 3 in kg CO2-eq/kg]]</f>
        <v>0</v>
      </c>
      <c r="AG571" s="23"/>
      <c r="AH571" s="23"/>
      <c r="AI571" s="23"/>
      <c r="AJ571" s="22"/>
      <c r="AK571" s="19"/>
      <c r="AL571" s="19"/>
      <c r="AM571" s="20">
        <f>Table14[[#This Row],[Net Weight of 1 piece in kg]]*Table14[[#This Row],[Material 4 share of total (combined total of all materials shall equal 100%)]]</f>
        <v>0</v>
      </c>
      <c r="AN571" s="81"/>
      <c r="AO571" s="20">
        <f>(Table14[[#This Row],[Weight of Material 4 in kg]]*Table14[[#This Row],[How much of material 4 is wasted in production? State in % of Material 4]]+Table14[[#This Row],[Weight of Material 4 in kg]])*Table14[[#This Row],[Emission Factor Secondary Material 4 in kg CO2-eq/kg]]</f>
        <v>0</v>
      </c>
      <c r="AP571" s="20">
        <f>Table14[[#This Row],[Emissios Material 1 in kg CO2-eq/pc]]+Table14[[#This Row],[emissions Material 2 in kg CO2-eq/pc]]+Table14[[#This Row],[Emisison of Material 3 in kg CO2-eq/pc]]+Table14[[#This Row],[Emissions of Material 4 in kg CO2-eq/pc]]</f>
        <v>0</v>
      </c>
      <c r="AQ571" s="19"/>
      <c r="AR571" s="19"/>
      <c r="AS571" s="24">
        <f>Table14[[#This Row],[Option 1 Processing: electricity consumption per piece in kwh]]+Table14[[#This Row],[Option 1 Processing: additional prodcution process electricity consumption per piece in kwh]]</f>
        <v>0</v>
      </c>
      <c r="AT571" s="40"/>
      <c r="AU571" s="19"/>
      <c r="AV571" s="41">
        <f>IF(Table14[[#This Row],[Option 2 Processing: Hourly eletricity consumption of process]]="",0,Table14[[#This Row],[Option 2 Processing: Hourly eletricity consumption of process]]/Table14[[#This Row],[Option 2: Pieces per hour]])</f>
        <v>0</v>
      </c>
      <c r="AW571" s="19"/>
      <c r="AX571" s="63"/>
      <c r="AY571" s="19"/>
      <c r="AZ571" s="41">
        <f>(Table14[[#This Row],[Option 1: Total electricity consumption in kwh per piece]]+AV571)*AW571</f>
        <v>0</v>
      </c>
      <c r="BA571" s="42"/>
      <c r="BB571" s="40"/>
      <c r="BC571" s="40"/>
      <c r="BD571" s="23"/>
      <c r="BE571" s="47">
        <f t="shared" si="18"/>
        <v>0</v>
      </c>
      <c r="BF571" s="20" t="e">
        <f t="shared" si="19"/>
        <v>#DIV/0!</v>
      </c>
    </row>
    <row r="572" spans="1:58" x14ac:dyDescent="0.35">
      <c r="A572" s="19"/>
      <c r="B572" s="19"/>
      <c r="C572" s="19"/>
      <c r="D57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2" s="20">
        <f>Table14[[#This Row],[Net Weight of 1 piece in kg]]+Table14[[#This Row],[Waste in kg per piece (please see waste % per material 1-4)]]</f>
        <v>0</v>
      </c>
      <c r="F572" s="21"/>
      <c r="G572" s="21"/>
      <c r="H572" s="21"/>
      <c r="I572" s="22"/>
      <c r="J572" s="19"/>
      <c r="K572" s="19"/>
      <c r="L572" s="20">
        <f>Table14[[#This Row],[Net Weight of 1 piece in kg]]*Table14[[#This Row],[Material 1 share of total (combined total of all materials shall equal 100%)]]</f>
        <v>0</v>
      </c>
      <c r="M572" s="81"/>
      <c r="N572" s="20">
        <f>(Table14[[#This Row],[Weight Material 1 in kg]]+(Table14[[#This Row],[Weight Material 1 in kg]]*Table14[[#This Row],[How much of material 1 is wasted in production? State in % of Material 1]]))*Table14[[#This Row],[Emission Factor Material 1 in kg CO2-eq/kg]]</f>
        <v>0</v>
      </c>
      <c r="O572" s="21"/>
      <c r="P572" s="21"/>
      <c r="Q572" s="21"/>
      <c r="R572" s="22"/>
      <c r="S572" s="19"/>
      <c r="T572" s="19"/>
      <c r="U572" s="20">
        <f>Table14[[#This Row],[Net Weight of 1 piece in kg]]*O572</f>
        <v>0</v>
      </c>
      <c r="V572" s="81"/>
      <c r="W572" s="20">
        <f>(Table14[[#This Row],[Weight of Material 2 in kg]]*Table14[[#This Row],[How much of material 2 is wasted in production? State in % of Material 2]]+Table14[[#This Row],[Weight of Material 2 in kg]])*Table14[[#This Row],[Emission Factor Material 2 kg CO2-eq/kg]]</f>
        <v>0</v>
      </c>
      <c r="X572" s="23"/>
      <c r="Y572" s="23"/>
      <c r="Z572" s="23"/>
      <c r="AA572" s="22"/>
      <c r="AB572" s="19"/>
      <c r="AC572" s="19"/>
      <c r="AD572" s="20">
        <f>Table14[[#This Row],[Net Weight of 1 piece in kg]]*X572</f>
        <v>0</v>
      </c>
      <c r="AE572" s="81"/>
      <c r="AF572" s="20">
        <f>(Table14[[#This Row],[Weight of Material 3 in kg]]*Table14[[#This Row],[How much of material 3 is wasted in production? State in % of Material 3]]+Table14[[#This Row],[Weight of Material 3 in kg]])*Table14[[#This Row],[Emission Factor Material 3 in kg CO2-eq/kg]]</f>
        <v>0</v>
      </c>
      <c r="AG572" s="23"/>
      <c r="AH572" s="23"/>
      <c r="AI572" s="23"/>
      <c r="AJ572" s="22"/>
      <c r="AK572" s="19"/>
      <c r="AL572" s="19"/>
      <c r="AM572" s="20">
        <f>Table14[[#This Row],[Net Weight of 1 piece in kg]]*Table14[[#This Row],[Material 4 share of total (combined total of all materials shall equal 100%)]]</f>
        <v>0</v>
      </c>
      <c r="AN572" s="81"/>
      <c r="AO572" s="20">
        <f>(Table14[[#This Row],[Weight of Material 4 in kg]]*Table14[[#This Row],[How much of material 4 is wasted in production? State in % of Material 4]]+Table14[[#This Row],[Weight of Material 4 in kg]])*Table14[[#This Row],[Emission Factor Secondary Material 4 in kg CO2-eq/kg]]</f>
        <v>0</v>
      </c>
      <c r="AP572" s="20">
        <f>Table14[[#This Row],[Emissios Material 1 in kg CO2-eq/pc]]+Table14[[#This Row],[emissions Material 2 in kg CO2-eq/pc]]+Table14[[#This Row],[Emisison of Material 3 in kg CO2-eq/pc]]+Table14[[#This Row],[Emissions of Material 4 in kg CO2-eq/pc]]</f>
        <v>0</v>
      </c>
      <c r="AQ572" s="19"/>
      <c r="AR572" s="19"/>
      <c r="AS572" s="24">
        <f>Table14[[#This Row],[Option 1 Processing: electricity consumption per piece in kwh]]+Table14[[#This Row],[Option 1 Processing: additional prodcution process electricity consumption per piece in kwh]]</f>
        <v>0</v>
      </c>
      <c r="AT572" s="40"/>
      <c r="AU572" s="19"/>
      <c r="AV572" s="41">
        <f>IF(Table14[[#This Row],[Option 2 Processing: Hourly eletricity consumption of process]]="",0,Table14[[#This Row],[Option 2 Processing: Hourly eletricity consumption of process]]/Table14[[#This Row],[Option 2: Pieces per hour]])</f>
        <v>0</v>
      </c>
      <c r="AW572" s="19"/>
      <c r="AX572" s="63"/>
      <c r="AY572" s="19"/>
      <c r="AZ572" s="41">
        <f>(Table14[[#This Row],[Option 1: Total electricity consumption in kwh per piece]]+AV572)*AW572</f>
        <v>0</v>
      </c>
      <c r="BA572" s="42"/>
      <c r="BB572" s="40"/>
      <c r="BC572" s="40"/>
      <c r="BD572" s="23"/>
      <c r="BE572" s="47">
        <f t="shared" si="18"/>
        <v>0</v>
      </c>
      <c r="BF572" s="20" t="e">
        <f t="shared" si="19"/>
        <v>#DIV/0!</v>
      </c>
    </row>
    <row r="573" spans="1:58" x14ac:dyDescent="0.35">
      <c r="A573" s="19"/>
      <c r="B573" s="19"/>
      <c r="C573" s="19"/>
      <c r="D57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3" s="20">
        <f>Table14[[#This Row],[Net Weight of 1 piece in kg]]+Table14[[#This Row],[Waste in kg per piece (please see waste % per material 1-4)]]</f>
        <v>0</v>
      </c>
      <c r="F573" s="21"/>
      <c r="G573" s="21"/>
      <c r="H573" s="21"/>
      <c r="I573" s="22"/>
      <c r="J573" s="19"/>
      <c r="K573" s="19"/>
      <c r="L573" s="20">
        <f>Table14[[#This Row],[Net Weight of 1 piece in kg]]*Table14[[#This Row],[Material 1 share of total (combined total of all materials shall equal 100%)]]</f>
        <v>0</v>
      </c>
      <c r="M573" s="81"/>
      <c r="N573" s="20">
        <f>(Table14[[#This Row],[Weight Material 1 in kg]]+(Table14[[#This Row],[Weight Material 1 in kg]]*Table14[[#This Row],[How much of material 1 is wasted in production? State in % of Material 1]]))*Table14[[#This Row],[Emission Factor Material 1 in kg CO2-eq/kg]]</f>
        <v>0</v>
      </c>
      <c r="O573" s="21"/>
      <c r="P573" s="21"/>
      <c r="Q573" s="21"/>
      <c r="R573" s="22"/>
      <c r="S573" s="19"/>
      <c r="T573" s="19"/>
      <c r="U573" s="20">
        <f>Table14[[#This Row],[Net Weight of 1 piece in kg]]*O573</f>
        <v>0</v>
      </c>
      <c r="V573" s="81"/>
      <c r="W573" s="20">
        <f>(Table14[[#This Row],[Weight of Material 2 in kg]]*Table14[[#This Row],[How much of material 2 is wasted in production? State in % of Material 2]]+Table14[[#This Row],[Weight of Material 2 in kg]])*Table14[[#This Row],[Emission Factor Material 2 kg CO2-eq/kg]]</f>
        <v>0</v>
      </c>
      <c r="X573" s="23"/>
      <c r="Y573" s="23"/>
      <c r="Z573" s="23"/>
      <c r="AA573" s="22"/>
      <c r="AB573" s="19"/>
      <c r="AC573" s="19"/>
      <c r="AD573" s="20">
        <f>Table14[[#This Row],[Net Weight of 1 piece in kg]]*X573</f>
        <v>0</v>
      </c>
      <c r="AE573" s="81"/>
      <c r="AF573" s="20">
        <f>(Table14[[#This Row],[Weight of Material 3 in kg]]*Table14[[#This Row],[How much of material 3 is wasted in production? State in % of Material 3]]+Table14[[#This Row],[Weight of Material 3 in kg]])*Table14[[#This Row],[Emission Factor Material 3 in kg CO2-eq/kg]]</f>
        <v>0</v>
      </c>
      <c r="AG573" s="23"/>
      <c r="AH573" s="23"/>
      <c r="AI573" s="23"/>
      <c r="AJ573" s="22"/>
      <c r="AK573" s="19"/>
      <c r="AL573" s="19"/>
      <c r="AM573" s="20">
        <f>Table14[[#This Row],[Net Weight of 1 piece in kg]]*Table14[[#This Row],[Material 4 share of total (combined total of all materials shall equal 100%)]]</f>
        <v>0</v>
      </c>
      <c r="AN573" s="81"/>
      <c r="AO573" s="20">
        <f>(Table14[[#This Row],[Weight of Material 4 in kg]]*Table14[[#This Row],[How much of material 4 is wasted in production? State in % of Material 4]]+Table14[[#This Row],[Weight of Material 4 in kg]])*Table14[[#This Row],[Emission Factor Secondary Material 4 in kg CO2-eq/kg]]</f>
        <v>0</v>
      </c>
      <c r="AP573" s="20">
        <f>Table14[[#This Row],[Emissios Material 1 in kg CO2-eq/pc]]+Table14[[#This Row],[emissions Material 2 in kg CO2-eq/pc]]+Table14[[#This Row],[Emisison of Material 3 in kg CO2-eq/pc]]+Table14[[#This Row],[Emissions of Material 4 in kg CO2-eq/pc]]</f>
        <v>0</v>
      </c>
      <c r="AQ573" s="19"/>
      <c r="AR573" s="19"/>
      <c r="AS573" s="24">
        <f>Table14[[#This Row],[Option 1 Processing: electricity consumption per piece in kwh]]+Table14[[#This Row],[Option 1 Processing: additional prodcution process electricity consumption per piece in kwh]]</f>
        <v>0</v>
      </c>
      <c r="AT573" s="40"/>
      <c r="AU573" s="19"/>
      <c r="AV573" s="41">
        <f>IF(Table14[[#This Row],[Option 2 Processing: Hourly eletricity consumption of process]]="",0,Table14[[#This Row],[Option 2 Processing: Hourly eletricity consumption of process]]/Table14[[#This Row],[Option 2: Pieces per hour]])</f>
        <v>0</v>
      </c>
      <c r="AW573" s="19"/>
      <c r="AX573" s="63"/>
      <c r="AY573" s="19"/>
      <c r="AZ573" s="41">
        <f>(Table14[[#This Row],[Option 1: Total electricity consumption in kwh per piece]]+AV573)*AW573</f>
        <v>0</v>
      </c>
      <c r="BA573" s="42"/>
      <c r="BB573" s="40"/>
      <c r="BC573" s="40"/>
      <c r="BD573" s="23"/>
      <c r="BE573" s="47">
        <f t="shared" si="18"/>
        <v>0</v>
      </c>
      <c r="BF573" s="20" t="e">
        <f t="shared" si="19"/>
        <v>#DIV/0!</v>
      </c>
    </row>
    <row r="574" spans="1:58" x14ac:dyDescent="0.35">
      <c r="A574" s="19"/>
      <c r="B574" s="19"/>
      <c r="C574" s="19"/>
      <c r="D57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4" s="20">
        <f>Table14[[#This Row],[Net Weight of 1 piece in kg]]+Table14[[#This Row],[Waste in kg per piece (please see waste % per material 1-4)]]</f>
        <v>0</v>
      </c>
      <c r="F574" s="21"/>
      <c r="G574" s="21"/>
      <c r="H574" s="21"/>
      <c r="I574" s="22"/>
      <c r="J574" s="19"/>
      <c r="K574" s="19"/>
      <c r="L574" s="20">
        <f>Table14[[#This Row],[Net Weight of 1 piece in kg]]*Table14[[#This Row],[Material 1 share of total (combined total of all materials shall equal 100%)]]</f>
        <v>0</v>
      </c>
      <c r="M574" s="81"/>
      <c r="N574" s="20">
        <f>(Table14[[#This Row],[Weight Material 1 in kg]]+(Table14[[#This Row],[Weight Material 1 in kg]]*Table14[[#This Row],[How much of material 1 is wasted in production? State in % of Material 1]]))*Table14[[#This Row],[Emission Factor Material 1 in kg CO2-eq/kg]]</f>
        <v>0</v>
      </c>
      <c r="O574" s="21"/>
      <c r="P574" s="21"/>
      <c r="Q574" s="21"/>
      <c r="R574" s="22"/>
      <c r="S574" s="19"/>
      <c r="T574" s="19"/>
      <c r="U574" s="20">
        <f>Table14[[#This Row],[Net Weight of 1 piece in kg]]*O574</f>
        <v>0</v>
      </c>
      <c r="V574" s="81"/>
      <c r="W574" s="20">
        <f>(Table14[[#This Row],[Weight of Material 2 in kg]]*Table14[[#This Row],[How much of material 2 is wasted in production? State in % of Material 2]]+Table14[[#This Row],[Weight of Material 2 in kg]])*Table14[[#This Row],[Emission Factor Material 2 kg CO2-eq/kg]]</f>
        <v>0</v>
      </c>
      <c r="X574" s="23"/>
      <c r="Y574" s="23"/>
      <c r="Z574" s="23"/>
      <c r="AA574" s="22"/>
      <c r="AB574" s="19"/>
      <c r="AC574" s="19"/>
      <c r="AD574" s="20">
        <f>Table14[[#This Row],[Net Weight of 1 piece in kg]]*X574</f>
        <v>0</v>
      </c>
      <c r="AE574" s="81"/>
      <c r="AF574" s="20">
        <f>(Table14[[#This Row],[Weight of Material 3 in kg]]*Table14[[#This Row],[How much of material 3 is wasted in production? State in % of Material 3]]+Table14[[#This Row],[Weight of Material 3 in kg]])*Table14[[#This Row],[Emission Factor Material 3 in kg CO2-eq/kg]]</f>
        <v>0</v>
      </c>
      <c r="AG574" s="23"/>
      <c r="AH574" s="23"/>
      <c r="AI574" s="23"/>
      <c r="AJ574" s="22"/>
      <c r="AK574" s="19"/>
      <c r="AL574" s="19"/>
      <c r="AM574" s="20">
        <f>Table14[[#This Row],[Net Weight of 1 piece in kg]]*Table14[[#This Row],[Material 4 share of total (combined total of all materials shall equal 100%)]]</f>
        <v>0</v>
      </c>
      <c r="AN574" s="81"/>
      <c r="AO574" s="20">
        <f>(Table14[[#This Row],[Weight of Material 4 in kg]]*Table14[[#This Row],[How much of material 4 is wasted in production? State in % of Material 4]]+Table14[[#This Row],[Weight of Material 4 in kg]])*Table14[[#This Row],[Emission Factor Secondary Material 4 in kg CO2-eq/kg]]</f>
        <v>0</v>
      </c>
      <c r="AP574" s="20">
        <f>Table14[[#This Row],[Emissios Material 1 in kg CO2-eq/pc]]+Table14[[#This Row],[emissions Material 2 in kg CO2-eq/pc]]+Table14[[#This Row],[Emisison of Material 3 in kg CO2-eq/pc]]+Table14[[#This Row],[Emissions of Material 4 in kg CO2-eq/pc]]</f>
        <v>0</v>
      </c>
      <c r="AQ574" s="19"/>
      <c r="AR574" s="19"/>
      <c r="AS574" s="24">
        <f>Table14[[#This Row],[Option 1 Processing: electricity consumption per piece in kwh]]+Table14[[#This Row],[Option 1 Processing: additional prodcution process electricity consumption per piece in kwh]]</f>
        <v>0</v>
      </c>
      <c r="AT574" s="40"/>
      <c r="AU574" s="19"/>
      <c r="AV574" s="41">
        <f>IF(Table14[[#This Row],[Option 2 Processing: Hourly eletricity consumption of process]]="",0,Table14[[#This Row],[Option 2 Processing: Hourly eletricity consumption of process]]/Table14[[#This Row],[Option 2: Pieces per hour]])</f>
        <v>0</v>
      </c>
      <c r="AW574" s="19"/>
      <c r="AX574" s="63"/>
      <c r="AY574" s="19"/>
      <c r="AZ574" s="41">
        <f>(Table14[[#This Row],[Option 1: Total electricity consumption in kwh per piece]]+AV574)*AW574</f>
        <v>0</v>
      </c>
      <c r="BA574" s="42"/>
      <c r="BB574" s="40"/>
      <c r="BC574" s="40"/>
      <c r="BD574" s="23"/>
      <c r="BE574" s="47">
        <f t="shared" si="18"/>
        <v>0</v>
      </c>
      <c r="BF574" s="20" t="e">
        <f t="shared" si="19"/>
        <v>#DIV/0!</v>
      </c>
    </row>
    <row r="575" spans="1:58" x14ac:dyDescent="0.35">
      <c r="A575" s="19"/>
      <c r="B575" s="19"/>
      <c r="C575" s="19"/>
      <c r="D57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5" s="20">
        <f>Table14[[#This Row],[Net Weight of 1 piece in kg]]+Table14[[#This Row],[Waste in kg per piece (please see waste % per material 1-4)]]</f>
        <v>0</v>
      </c>
      <c r="F575" s="21"/>
      <c r="G575" s="21"/>
      <c r="H575" s="21"/>
      <c r="I575" s="22"/>
      <c r="J575" s="19"/>
      <c r="K575" s="19"/>
      <c r="L575" s="20">
        <f>Table14[[#This Row],[Net Weight of 1 piece in kg]]*Table14[[#This Row],[Material 1 share of total (combined total of all materials shall equal 100%)]]</f>
        <v>0</v>
      </c>
      <c r="M575" s="81"/>
      <c r="N575" s="20">
        <f>(Table14[[#This Row],[Weight Material 1 in kg]]+(Table14[[#This Row],[Weight Material 1 in kg]]*Table14[[#This Row],[How much of material 1 is wasted in production? State in % of Material 1]]))*Table14[[#This Row],[Emission Factor Material 1 in kg CO2-eq/kg]]</f>
        <v>0</v>
      </c>
      <c r="O575" s="21"/>
      <c r="P575" s="21"/>
      <c r="Q575" s="21"/>
      <c r="R575" s="22"/>
      <c r="S575" s="19"/>
      <c r="T575" s="19"/>
      <c r="U575" s="20">
        <f>Table14[[#This Row],[Net Weight of 1 piece in kg]]*O575</f>
        <v>0</v>
      </c>
      <c r="V575" s="81"/>
      <c r="W575" s="20">
        <f>(Table14[[#This Row],[Weight of Material 2 in kg]]*Table14[[#This Row],[How much of material 2 is wasted in production? State in % of Material 2]]+Table14[[#This Row],[Weight of Material 2 in kg]])*Table14[[#This Row],[Emission Factor Material 2 kg CO2-eq/kg]]</f>
        <v>0</v>
      </c>
      <c r="X575" s="23"/>
      <c r="Y575" s="23"/>
      <c r="Z575" s="23"/>
      <c r="AA575" s="22"/>
      <c r="AB575" s="19"/>
      <c r="AC575" s="19"/>
      <c r="AD575" s="20">
        <f>Table14[[#This Row],[Net Weight of 1 piece in kg]]*X575</f>
        <v>0</v>
      </c>
      <c r="AE575" s="81"/>
      <c r="AF575" s="20">
        <f>(Table14[[#This Row],[Weight of Material 3 in kg]]*Table14[[#This Row],[How much of material 3 is wasted in production? State in % of Material 3]]+Table14[[#This Row],[Weight of Material 3 in kg]])*Table14[[#This Row],[Emission Factor Material 3 in kg CO2-eq/kg]]</f>
        <v>0</v>
      </c>
      <c r="AG575" s="23"/>
      <c r="AH575" s="23"/>
      <c r="AI575" s="23"/>
      <c r="AJ575" s="22"/>
      <c r="AK575" s="19"/>
      <c r="AL575" s="19"/>
      <c r="AM575" s="20">
        <f>Table14[[#This Row],[Net Weight of 1 piece in kg]]*Table14[[#This Row],[Material 4 share of total (combined total of all materials shall equal 100%)]]</f>
        <v>0</v>
      </c>
      <c r="AN575" s="81"/>
      <c r="AO575" s="20">
        <f>(Table14[[#This Row],[Weight of Material 4 in kg]]*Table14[[#This Row],[How much of material 4 is wasted in production? State in % of Material 4]]+Table14[[#This Row],[Weight of Material 4 in kg]])*Table14[[#This Row],[Emission Factor Secondary Material 4 in kg CO2-eq/kg]]</f>
        <v>0</v>
      </c>
      <c r="AP575" s="20">
        <f>Table14[[#This Row],[Emissios Material 1 in kg CO2-eq/pc]]+Table14[[#This Row],[emissions Material 2 in kg CO2-eq/pc]]+Table14[[#This Row],[Emisison of Material 3 in kg CO2-eq/pc]]+Table14[[#This Row],[Emissions of Material 4 in kg CO2-eq/pc]]</f>
        <v>0</v>
      </c>
      <c r="AQ575" s="19"/>
      <c r="AR575" s="19"/>
      <c r="AS575" s="24">
        <f>Table14[[#This Row],[Option 1 Processing: electricity consumption per piece in kwh]]+Table14[[#This Row],[Option 1 Processing: additional prodcution process electricity consumption per piece in kwh]]</f>
        <v>0</v>
      </c>
      <c r="AT575" s="40"/>
      <c r="AU575" s="19"/>
      <c r="AV575" s="41">
        <f>IF(Table14[[#This Row],[Option 2 Processing: Hourly eletricity consumption of process]]="",0,Table14[[#This Row],[Option 2 Processing: Hourly eletricity consumption of process]]/Table14[[#This Row],[Option 2: Pieces per hour]])</f>
        <v>0</v>
      </c>
      <c r="AW575" s="19"/>
      <c r="AX575" s="63"/>
      <c r="AY575" s="19"/>
      <c r="AZ575" s="41">
        <f>(Table14[[#This Row],[Option 1: Total electricity consumption in kwh per piece]]+AV575)*AW575</f>
        <v>0</v>
      </c>
      <c r="BA575" s="42"/>
      <c r="BB575" s="40"/>
      <c r="BC575" s="40"/>
      <c r="BD575" s="23"/>
      <c r="BE575" s="47">
        <f t="shared" si="18"/>
        <v>0</v>
      </c>
      <c r="BF575" s="20" t="e">
        <f t="shared" si="19"/>
        <v>#DIV/0!</v>
      </c>
    </row>
    <row r="576" spans="1:58" x14ac:dyDescent="0.35">
      <c r="A576" s="19"/>
      <c r="B576" s="19"/>
      <c r="C576" s="19"/>
      <c r="D57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6" s="20">
        <f>Table14[[#This Row],[Net Weight of 1 piece in kg]]+Table14[[#This Row],[Waste in kg per piece (please see waste % per material 1-4)]]</f>
        <v>0</v>
      </c>
      <c r="F576" s="21"/>
      <c r="G576" s="21"/>
      <c r="H576" s="21"/>
      <c r="I576" s="22"/>
      <c r="J576" s="19"/>
      <c r="K576" s="19"/>
      <c r="L576" s="20">
        <f>Table14[[#This Row],[Net Weight of 1 piece in kg]]*Table14[[#This Row],[Material 1 share of total (combined total of all materials shall equal 100%)]]</f>
        <v>0</v>
      </c>
      <c r="M576" s="81"/>
      <c r="N576" s="20">
        <f>(Table14[[#This Row],[Weight Material 1 in kg]]+(Table14[[#This Row],[Weight Material 1 in kg]]*Table14[[#This Row],[How much of material 1 is wasted in production? State in % of Material 1]]))*Table14[[#This Row],[Emission Factor Material 1 in kg CO2-eq/kg]]</f>
        <v>0</v>
      </c>
      <c r="O576" s="21"/>
      <c r="P576" s="21"/>
      <c r="Q576" s="21"/>
      <c r="R576" s="22"/>
      <c r="S576" s="19"/>
      <c r="T576" s="19"/>
      <c r="U576" s="20">
        <f>Table14[[#This Row],[Net Weight of 1 piece in kg]]*O576</f>
        <v>0</v>
      </c>
      <c r="V576" s="81"/>
      <c r="W576" s="20">
        <f>(Table14[[#This Row],[Weight of Material 2 in kg]]*Table14[[#This Row],[How much of material 2 is wasted in production? State in % of Material 2]]+Table14[[#This Row],[Weight of Material 2 in kg]])*Table14[[#This Row],[Emission Factor Material 2 kg CO2-eq/kg]]</f>
        <v>0</v>
      </c>
      <c r="X576" s="23"/>
      <c r="Y576" s="23"/>
      <c r="Z576" s="23"/>
      <c r="AA576" s="22"/>
      <c r="AB576" s="19"/>
      <c r="AC576" s="19"/>
      <c r="AD576" s="20">
        <f>Table14[[#This Row],[Net Weight of 1 piece in kg]]*X576</f>
        <v>0</v>
      </c>
      <c r="AE576" s="81"/>
      <c r="AF576" s="20">
        <f>(Table14[[#This Row],[Weight of Material 3 in kg]]*Table14[[#This Row],[How much of material 3 is wasted in production? State in % of Material 3]]+Table14[[#This Row],[Weight of Material 3 in kg]])*Table14[[#This Row],[Emission Factor Material 3 in kg CO2-eq/kg]]</f>
        <v>0</v>
      </c>
      <c r="AG576" s="23"/>
      <c r="AH576" s="23"/>
      <c r="AI576" s="23"/>
      <c r="AJ576" s="22"/>
      <c r="AK576" s="19"/>
      <c r="AL576" s="19"/>
      <c r="AM576" s="20">
        <f>Table14[[#This Row],[Net Weight of 1 piece in kg]]*Table14[[#This Row],[Material 4 share of total (combined total of all materials shall equal 100%)]]</f>
        <v>0</v>
      </c>
      <c r="AN576" s="81"/>
      <c r="AO576" s="20">
        <f>(Table14[[#This Row],[Weight of Material 4 in kg]]*Table14[[#This Row],[How much of material 4 is wasted in production? State in % of Material 4]]+Table14[[#This Row],[Weight of Material 4 in kg]])*Table14[[#This Row],[Emission Factor Secondary Material 4 in kg CO2-eq/kg]]</f>
        <v>0</v>
      </c>
      <c r="AP576" s="20">
        <f>Table14[[#This Row],[Emissios Material 1 in kg CO2-eq/pc]]+Table14[[#This Row],[emissions Material 2 in kg CO2-eq/pc]]+Table14[[#This Row],[Emisison of Material 3 in kg CO2-eq/pc]]+Table14[[#This Row],[Emissions of Material 4 in kg CO2-eq/pc]]</f>
        <v>0</v>
      </c>
      <c r="AQ576" s="19"/>
      <c r="AR576" s="19"/>
      <c r="AS576" s="24">
        <f>Table14[[#This Row],[Option 1 Processing: electricity consumption per piece in kwh]]+Table14[[#This Row],[Option 1 Processing: additional prodcution process electricity consumption per piece in kwh]]</f>
        <v>0</v>
      </c>
      <c r="AT576" s="40"/>
      <c r="AU576" s="19"/>
      <c r="AV576" s="41">
        <f>IF(Table14[[#This Row],[Option 2 Processing: Hourly eletricity consumption of process]]="",0,Table14[[#This Row],[Option 2 Processing: Hourly eletricity consumption of process]]/Table14[[#This Row],[Option 2: Pieces per hour]])</f>
        <v>0</v>
      </c>
      <c r="AW576" s="19"/>
      <c r="AX576" s="63"/>
      <c r="AY576" s="19"/>
      <c r="AZ576" s="41">
        <f>(Table14[[#This Row],[Option 1: Total electricity consumption in kwh per piece]]+AV576)*AW576</f>
        <v>0</v>
      </c>
      <c r="BA576" s="42"/>
      <c r="BB576" s="40"/>
      <c r="BC576" s="40"/>
      <c r="BD576" s="23"/>
      <c r="BE576" s="47">
        <f t="shared" si="18"/>
        <v>0</v>
      </c>
      <c r="BF576" s="20" t="e">
        <f t="shared" si="19"/>
        <v>#DIV/0!</v>
      </c>
    </row>
    <row r="577" spans="1:58" x14ac:dyDescent="0.35">
      <c r="A577" s="19"/>
      <c r="B577" s="19"/>
      <c r="C577" s="19"/>
      <c r="D57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7" s="20">
        <f>Table14[[#This Row],[Net Weight of 1 piece in kg]]+Table14[[#This Row],[Waste in kg per piece (please see waste % per material 1-4)]]</f>
        <v>0</v>
      </c>
      <c r="F577" s="21"/>
      <c r="G577" s="21"/>
      <c r="H577" s="21"/>
      <c r="I577" s="22"/>
      <c r="J577" s="19"/>
      <c r="K577" s="19"/>
      <c r="L577" s="20">
        <f>Table14[[#This Row],[Net Weight of 1 piece in kg]]*Table14[[#This Row],[Material 1 share of total (combined total of all materials shall equal 100%)]]</f>
        <v>0</v>
      </c>
      <c r="M577" s="81"/>
      <c r="N577" s="20">
        <f>(Table14[[#This Row],[Weight Material 1 in kg]]+(Table14[[#This Row],[Weight Material 1 in kg]]*Table14[[#This Row],[How much of material 1 is wasted in production? State in % of Material 1]]))*Table14[[#This Row],[Emission Factor Material 1 in kg CO2-eq/kg]]</f>
        <v>0</v>
      </c>
      <c r="O577" s="21"/>
      <c r="P577" s="21"/>
      <c r="Q577" s="21"/>
      <c r="R577" s="22"/>
      <c r="S577" s="19"/>
      <c r="T577" s="19"/>
      <c r="U577" s="20">
        <f>Table14[[#This Row],[Net Weight of 1 piece in kg]]*O577</f>
        <v>0</v>
      </c>
      <c r="V577" s="81"/>
      <c r="W577" s="20">
        <f>(Table14[[#This Row],[Weight of Material 2 in kg]]*Table14[[#This Row],[How much of material 2 is wasted in production? State in % of Material 2]]+Table14[[#This Row],[Weight of Material 2 in kg]])*Table14[[#This Row],[Emission Factor Material 2 kg CO2-eq/kg]]</f>
        <v>0</v>
      </c>
      <c r="X577" s="23"/>
      <c r="Y577" s="23"/>
      <c r="Z577" s="23"/>
      <c r="AA577" s="22"/>
      <c r="AB577" s="19"/>
      <c r="AC577" s="19"/>
      <c r="AD577" s="20">
        <f>Table14[[#This Row],[Net Weight of 1 piece in kg]]*X577</f>
        <v>0</v>
      </c>
      <c r="AE577" s="81"/>
      <c r="AF577" s="20">
        <f>(Table14[[#This Row],[Weight of Material 3 in kg]]*Table14[[#This Row],[How much of material 3 is wasted in production? State in % of Material 3]]+Table14[[#This Row],[Weight of Material 3 in kg]])*Table14[[#This Row],[Emission Factor Material 3 in kg CO2-eq/kg]]</f>
        <v>0</v>
      </c>
      <c r="AG577" s="23"/>
      <c r="AH577" s="23"/>
      <c r="AI577" s="23"/>
      <c r="AJ577" s="22"/>
      <c r="AK577" s="19"/>
      <c r="AL577" s="19"/>
      <c r="AM577" s="20">
        <f>Table14[[#This Row],[Net Weight of 1 piece in kg]]*Table14[[#This Row],[Material 4 share of total (combined total of all materials shall equal 100%)]]</f>
        <v>0</v>
      </c>
      <c r="AN577" s="81"/>
      <c r="AO577" s="20">
        <f>(Table14[[#This Row],[Weight of Material 4 in kg]]*Table14[[#This Row],[How much of material 4 is wasted in production? State in % of Material 4]]+Table14[[#This Row],[Weight of Material 4 in kg]])*Table14[[#This Row],[Emission Factor Secondary Material 4 in kg CO2-eq/kg]]</f>
        <v>0</v>
      </c>
      <c r="AP577" s="20">
        <f>Table14[[#This Row],[Emissios Material 1 in kg CO2-eq/pc]]+Table14[[#This Row],[emissions Material 2 in kg CO2-eq/pc]]+Table14[[#This Row],[Emisison of Material 3 in kg CO2-eq/pc]]+Table14[[#This Row],[Emissions of Material 4 in kg CO2-eq/pc]]</f>
        <v>0</v>
      </c>
      <c r="AQ577" s="19"/>
      <c r="AR577" s="19"/>
      <c r="AS577" s="24">
        <f>Table14[[#This Row],[Option 1 Processing: electricity consumption per piece in kwh]]+Table14[[#This Row],[Option 1 Processing: additional prodcution process electricity consumption per piece in kwh]]</f>
        <v>0</v>
      </c>
      <c r="AT577" s="40"/>
      <c r="AU577" s="19"/>
      <c r="AV577" s="41">
        <f>IF(Table14[[#This Row],[Option 2 Processing: Hourly eletricity consumption of process]]="",0,Table14[[#This Row],[Option 2 Processing: Hourly eletricity consumption of process]]/Table14[[#This Row],[Option 2: Pieces per hour]])</f>
        <v>0</v>
      </c>
      <c r="AW577" s="19"/>
      <c r="AX577" s="63"/>
      <c r="AY577" s="19"/>
      <c r="AZ577" s="41">
        <f>(Table14[[#This Row],[Option 1: Total electricity consumption in kwh per piece]]+AV577)*AW577</f>
        <v>0</v>
      </c>
      <c r="BA577" s="42"/>
      <c r="BB577" s="40"/>
      <c r="BC577" s="40"/>
      <c r="BD577" s="23"/>
      <c r="BE577" s="47">
        <f t="shared" si="18"/>
        <v>0</v>
      </c>
      <c r="BF577" s="20" t="e">
        <f t="shared" si="19"/>
        <v>#DIV/0!</v>
      </c>
    </row>
    <row r="578" spans="1:58" x14ac:dyDescent="0.35">
      <c r="A578" s="19"/>
      <c r="B578" s="19"/>
      <c r="C578" s="19"/>
      <c r="D57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8" s="20">
        <f>Table14[[#This Row],[Net Weight of 1 piece in kg]]+Table14[[#This Row],[Waste in kg per piece (please see waste % per material 1-4)]]</f>
        <v>0</v>
      </c>
      <c r="F578" s="21"/>
      <c r="G578" s="21"/>
      <c r="H578" s="21"/>
      <c r="I578" s="22"/>
      <c r="J578" s="19"/>
      <c r="K578" s="19"/>
      <c r="L578" s="20">
        <f>Table14[[#This Row],[Net Weight of 1 piece in kg]]*Table14[[#This Row],[Material 1 share of total (combined total of all materials shall equal 100%)]]</f>
        <v>0</v>
      </c>
      <c r="M578" s="81"/>
      <c r="N578" s="20">
        <f>(Table14[[#This Row],[Weight Material 1 in kg]]+(Table14[[#This Row],[Weight Material 1 in kg]]*Table14[[#This Row],[How much of material 1 is wasted in production? State in % of Material 1]]))*Table14[[#This Row],[Emission Factor Material 1 in kg CO2-eq/kg]]</f>
        <v>0</v>
      </c>
      <c r="O578" s="21"/>
      <c r="P578" s="21"/>
      <c r="Q578" s="21"/>
      <c r="R578" s="22"/>
      <c r="S578" s="19"/>
      <c r="T578" s="19"/>
      <c r="U578" s="20">
        <f>Table14[[#This Row],[Net Weight of 1 piece in kg]]*O578</f>
        <v>0</v>
      </c>
      <c r="V578" s="81"/>
      <c r="W578" s="20">
        <f>(Table14[[#This Row],[Weight of Material 2 in kg]]*Table14[[#This Row],[How much of material 2 is wasted in production? State in % of Material 2]]+Table14[[#This Row],[Weight of Material 2 in kg]])*Table14[[#This Row],[Emission Factor Material 2 kg CO2-eq/kg]]</f>
        <v>0</v>
      </c>
      <c r="X578" s="23"/>
      <c r="Y578" s="23"/>
      <c r="Z578" s="23"/>
      <c r="AA578" s="22"/>
      <c r="AB578" s="19"/>
      <c r="AC578" s="19"/>
      <c r="AD578" s="20">
        <f>Table14[[#This Row],[Net Weight of 1 piece in kg]]*X578</f>
        <v>0</v>
      </c>
      <c r="AE578" s="81"/>
      <c r="AF578" s="20">
        <f>(Table14[[#This Row],[Weight of Material 3 in kg]]*Table14[[#This Row],[How much of material 3 is wasted in production? State in % of Material 3]]+Table14[[#This Row],[Weight of Material 3 in kg]])*Table14[[#This Row],[Emission Factor Material 3 in kg CO2-eq/kg]]</f>
        <v>0</v>
      </c>
      <c r="AG578" s="23"/>
      <c r="AH578" s="23"/>
      <c r="AI578" s="23"/>
      <c r="AJ578" s="22"/>
      <c r="AK578" s="19"/>
      <c r="AL578" s="19"/>
      <c r="AM578" s="20">
        <f>Table14[[#This Row],[Net Weight of 1 piece in kg]]*Table14[[#This Row],[Material 4 share of total (combined total of all materials shall equal 100%)]]</f>
        <v>0</v>
      </c>
      <c r="AN578" s="81"/>
      <c r="AO578" s="20">
        <f>(Table14[[#This Row],[Weight of Material 4 in kg]]*Table14[[#This Row],[How much of material 4 is wasted in production? State in % of Material 4]]+Table14[[#This Row],[Weight of Material 4 in kg]])*Table14[[#This Row],[Emission Factor Secondary Material 4 in kg CO2-eq/kg]]</f>
        <v>0</v>
      </c>
      <c r="AP578" s="20">
        <f>Table14[[#This Row],[Emissios Material 1 in kg CO2-eq/pc]]+Table14[[#This Row],[emissions Material 2 in kg CO2-eq/pc]]+Table14[[#This Row],[Emisison of Material 3 in kg CO2-eq/pc]]+Table14[[#This Row],[Emissions of Material 4 in kg CO2-eq/pc]]</f>
        <v>0</v>
      </c>
      <c r="AQ578" s="19"/>
      <c r="AR578" s="19"/>
      <c r="AS578" s="24">
        <f>Table14[[#This Row],[Option 1 Processing: electricity consumption per piece in kwh]]+Table14[[#This Row],[Option 1 Processing: additional prodcution process electricity consumption per piece in kwh]]</f>
        <v>0</v>
      </c>
      <c r="AT578" s="40"/>
      <c r="AU578" s="19"/>
      <c r="AV578" s="41">
        <f>IF(Table14[[#This Row],[Option 2 Processing: Hourly eletricity consumption of process]]="",0,Table14[[#This Row],[Option 2 Processing: Hourly eletricity consumption of process]]/Table14[[#This Row],[Option 2: Pieces per hour]])</f>
        <v>0</v>
      </c>
      <c r="AW578" s="19"/>
      <c r="AX578" s="63"/>
      <c r="AY578" s="19"/>
      <c r="AZ578" s="41">
        <f>(Table14[[#This Row],[Option 1: Total electricity consumption in kwh per piece]]+AV578)*AW578</f>
        <v>0</v>
      </c>
      <c r="BA578" s="42"/>
      <c r="BB578" s="40"/>
      <c r="BC578" s="40"/>
      <c r="BD578" s="23"/>
      <c r="BE578" s="47">
        <f t="shared" si="18"/>
        <v>0</v>
      </c>
      <c r="BF578" s="20" t="e">
        <f t="shared" si="19"/>
        <v>#DIV/0!</v>
      </c>
    </row>
    <row r="579" spans="1:58" x14ac:dyDescent="0.35">
      <c r="A579" s="19"/>
      <c r="B579" s="19"/>
      <c r="C579" s="19"/>
      <c r="D57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9" s="20">
        <f>Table14[[#This Row],[Net Weight of 1 piece in kg]]+Table14[[#This Row],[Waste in kg per piece (please see waste % per material 1-4)]]</f>
        <v>0</v>
      </c>
      <c r="F579" s="21"/>
      <c r="G579" s="21"/>
      <c r="H579" s="21"/>
      <c r="I579" s="22"/>
      <c r="J579" s="19"/>
      <c r="K579" s="19"/>
      <c r="L579" s="20">
        <f>Table14[[#This Row],[Net Weight of 1 piece in kg]]*Table14[[#This Row],[Material 1 share of total (combined total of all materials shall equal 100%)]]</f>
        <v>0</v>
      </c>
      <c r="M579" s="81"/>
      <c r="N579" s="20">
        <f>(Table14[[#This Row],[Weight Material 1 in kg]]+(Table14[[#This Row],[Weight Material 1 in kg]]*Table14[[#This Row],[How much of material 1 is wasted in production? State in % of Material 1]]))*Table14[[#This Row],[Emission Factor Material 1 in kg CO2-eq/kg]]</f>
        <v>0</v>
      </c>
      <c r="O579" s="21"/>
      <c r="P579" s="21"/>
      <c r="Q579" s="21"/>
      <c r="R579" s="22"/>
      <c r="S579" s="19"/>
      <c r="T579" s="19"/>
      <c r="U579" s="20">
        <f>Table14[[#This Row],[Net Weight of 1 piece in kg]]*O579</f>
        <v>0</v>
      </c>
      <c r="V579" s="81"/>
      <c r="W579" s="20">
        <f>(Table14[[#This Row],[Weight of Material 2 in kg]]*Table14[[#This Row],[How much of material 2 is wasted in production? State in % of Material 2]]+Table14[[#This Row],[Weight of Material 2 in kg]])*Table14[[#This Row],[Emission Factor Material 2 kg CO2-eq/kg]]</f>
        <v>0</v>
      </c>
      <c r="X579" s="23"/>
      <c r="Y579" s="23"/>
      <c r="Z579" s="23"/>
      <c r="AA579" s="22"/>
      <c r="AB579" s="19"/>
      <c r="AC579" s="19"/>
      <c r="AD579" s="20">
        <f>Table14[[#This Row],[Net Weight of 1 piece in kg]]*X579</f>
        <v>0</v>
      </c>
      <c r="AE579" s="81"/>
      <c r="AF579" s="20">
        <f>(Table14[[#This Row],[Weight of Material 3 in kg]]*Table14[[#This Row],[How much of material 3 is wasted in production? State in % of Material 3]]+Table14[[#This Row],[Weight of Material 3 in kg]])*Table14[[#This Row],[Emission Factor Material 3 in kg CO2-eq/kg]]</f>
        <v>0</v>
      </c>
      <c r="AG579" s="23"/>
      <c r="AH579" s="23"/>
      <c r="AI579" s="23"/>
      <c r="AJ579" s="22"/>
      <c r="AK579" s="19"/>
      <c r="AL579" s="19"/>
      <c r="AM579" s="20">
        <f>Table14[[#This Row],[Net Weight of 1 piece in kg]]*Table14[[#This Row],[Material 4 share of total (combined total of all materials shall equal 100%)]]</f>
        <v>0</v>
      </c>
      <c r="AN579" s="81"/>
      <c r="AO579" s="20">
        <f>(Table14[[#This Row],[Weight of Material 4 in kg]]*Table14[[#This Row],[How much of material 4 is wasted in production? State in % of Material 4]]+Table14[[#This Row],[Weight of Material 4 in kg]])*Table14[[#This Row],[Emission Factor Secondary Material 4 in kg CO2-eq/kg]]</f>
        <v>0</v>
      </c>
      <c r="AP579" s="20">
        <f>Table14[[#This Row],[Emissios Material 1 in kg CO2-eq/pc]]+Table14[[#This Row],[emissions Material 2 in kg CO2-eq/pc]]+Table14[[#This Row],[Emisison of Material 3 in kg CO2-eq/pc]]+Table14[[#This Row],[Emissions of Material 4 in kg CO2-eq/pc]]</f>
        <v>0</v>
      </c>
      <c r="AQ579" s="19"/>
      <c r="AR579" s="19"/>
      <c r="AS579" s="24">
        <f>Table14[[#This Row],[Option 1 Processing: electricity consumption per piece in kwh]]+Table14[[#This Row],[Option 1 Processing: additional prodcution process electricity consumption per piece in kwh]]</f>
        <v>0</v>
      </c>
      <c r="AT579" s="40"/>
      <c r="AU579" s="19"/>
      <c r="AV579" s="41">
        <f>IF(Table14[[#This Row],[Option 2 Processing: Hourly eletricity consumption of process]]="",0,Table14[[#This Row],[Option 2 Processing: Hourly eletricity consumption of process]]/Table14[[#This Row],[Option 2: Pieces per hour]])</f>
        <v>0</v>
      </c>
      <c r="AW579" s="19"/>
      <c r="AX579" s="63"/>
      <c r="AY579" s="19"/>
      <c r="AZ579" s="41">
        <f>(Table14[[#This Row],[Option 1: Total electricity consumption in kwh per piece]]+AV579)*AW579</f>
        <v>0</v>
      </c>
      <c r="BA579" s="42"/>
      <c r="BB579" s="40"/>
      <c r="BC579" s="40"/>
      <c r="BD579" s="23"/>
      <c r="BE579" s="47">
        <f t="shared" si="18"/>
        <v>0</v>
      </c>
      <c r="BF579" s="20" t="e">
        <f t="shared" si="19"/>
        <v>#DIV/0!</v>
      </c>
    </row>
    <row r="580" spans="1:58" x14ac:dyDescent="0.35">
      <c r="A580" s="19"/>
      <c r="B580" s="19"/>
      <c r="C580" s="19"/>
      <c r="D58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0" s="20">
        <f>Table14[[#This Row],[Net Weight of 1 piece in kg]]+Table14[[#This Row],[Waste in kg per piece (please see waste % per material 1-4)]]</f>
        <v>0</v>
      </c>
      <c r="F580" s="21"/>
      <c r="G580" s="21"/>
      <c r="H580" s="21"/>
      <c r="I580" s="22"/>
      <c r="J580" s="19"/>
      <c r="K580" s="19"/>
      <c r="L580" s="20">
        <f>Table14[[#This Row],[Net Weight of 1 piece in kg]]*Table14[[#This Row],[Material 1 share of total (combined total of all materials shall equal 100%)]]</f>
        <v>0</v>
      </c>
      <c r="M580" s="81"/>
      <c r="N580" s="20">
        <f>(Table14[[#This Row],[Weight Material 1 in kg]]+(Table14[[#This Row],[Weight Material 1 in kg]]*Table14[[#This Row],[How much of material 1 is wasted in production? State in % of Material 1]]))*Table14[[#This Row],[Emission Factor Material 1 in kg CO2-eq/kg]]</f>
        <v>0</v>
      </c>
      <c r="O580" s="21"/>
      <c r="P580" s="21"/>
      <c r="Q580" s="21"/>
      <c r="R580" s="22"/>
      <c r="S580" s="19"/>
      <c r="T580" s="19"/>
      <c r="U580" s="20">
        <f>Table14[[#This Row],[Net Weight of 1 piece in kg]]*O580</f>
        <v>0</v>
      </c>
      <c r="V580" s="81"/>
      <c r="W580" s="20">
        <f>(Table14[[#This Row],[Weight of Material 2 in kg]]*Table14[[#This Row],[How much of material 2 is wasted in production? State in % of Material 2]]+Table14[[#This Row],[Weight of Material 2 in kg]])*Table14[[#This Row],[Emission Factor Material 2 kg CO2-eq/kg]]</f>
        <v>0</v>
      </c>
      <c r="X580" s="23"/>
      <c r="Y580" s="23"/>
      <c r="Z580" s="23"/>
      <c r="AA580" s="22"/>
      <c r="AB580" s="19"/>
      <c r="AC580" s="19"/>
      <c r="AD580" s="20">
        <f>Table14[[#This Row],[Net Weight of 1 piece in kg]]*X580</f>
        <v>0</v>
      </c>
      <c r="AE580" s="81"/>
      <c r="AF580" s="20">
        <f>(Table14[[#This Row],[Weight of Material 3 in kg]]*Table14[[#This Row],[How much of material 3 is wasted in production? State in % of Material 3]]+Table14[[#This Row],[Weight of Material 3 in kg]])*Table14[[#This Row],[Emission Factor Material 3 in kg CO2-eq/kg]]</f>
        <v>0</v>
      </c>
      <c r="AG580" s="23"/>
      <c r="AH580" s="23"/>
      <c r="AI580" s="23"/>
      <c r="AJ580" s="22"/>
      <c r="AK580" s="19"/>
      <c r="AL580" s="19"/>
      <c r="AM580" s="20">
        <f>Table14[[#This Row],[Net Weight of 1 piece in kg]]*Table14[[#This Row],[Material 4 share of total (combined total of all materials shall equal 100%)]]</f>
        <v>0</v>
      </c>
      <c r="AN580" s="81"/>
      <c r="AO580" s="20">
        <f>(Table14[[#This Row],[Weight of Material 4 in kg]]*Table14[[#This Row],[How much of material 4 is wasted in production? State in % of Material 4]]+Table14[[#This Row],[Weight of Material 4 in kg]])*Table14[[#This Row],[Emission Factor Secondary Material 4 in kg CO2-eq/kg]]</f>
        <v>0</v>
      </c>
      <c r="AP580" s="20">
        <f>Table14[[#This Row],[Emissios Material 1 in kg CO2-eq/pc]]+Table14[[#This Row],[emissions Material 2 in kg CO2-eq/pc]]+Table14[[#This Row],[Emisison of Material 3 in kg CO2-eq/pc]]+Table14[[#This Row],[Emissions of Material 4 in kg CO2-eq/pc]]</f>
        <v>0</v>
      </c>
      <c r="AQ580" s="19"/>
      <c r="AR580" s="19"/>
      <c r="AS580" s="24">
        <f>Table14[[#This Row],[Option 1 Processing: electricity consumption per piece in kwh]]+Table14[[#This Row],[Option 1 Processing: additional prodcution process electricity consumption per piece in kwh]]</f>
        <v>0</v>
      </c>
      <c r="AT580" s="40"/>
      <c r="AU580" s="19"/>
      <c r="AV580" s="41">
        <f>IF(Table14[[#This Row],[Option 2 Processing: Hourly eletricity consumption of process]]="",0,Table14[[#This Row],[Option 2 Processing: Hourly eletricity consumption of process]]/Table14[[#This Row],[Option 2: Pieces per hour]])</f>
        <v>0</v>
      </c>
      <c r="AW580" s="19"/>
      <c r="AX580" s="63"/>
      <c r="AY580" s="19"/>
      <c r="AZ580" s="41">
        <f>(Table14[[#This Row],[Option 1: Total electricity consumption in kwh per piece]]+AV580)*AW580</f>
        <v>0</v>
      </c>
      <c r="BA580" s="42"/>
      <c r="BB580" s="40"/>
      <c r="BC580" s="40"/>
      <c r="BD580" s="23"/>
      <c r="BE580" s="47">
        <f t="shared" ref="BE580:BE643" si="20">(N580+W580+AF580+AO580+AZ580+BA580+BB580+BC580)*(1+BD580)</f>
        <v>0</v>
      </c>
      <c r="BF580" s="20" t="e">
        <f t="shared" ref="BF580:BF643" si="21">BE580/C580</f>
        <v>#DIV/0!</v>
      </c>
    </row>
    <row r="581" spans="1:58" x14ac:dyDescent="0.35">
      <c r="A581" s="19"/>
      <c r="B581" s="19"/>
      <c r="C581" s="19"/>
      <c r="D58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1" s="20">
        <f>Table14[[#This Row],[Net Weight of 1 piece in kg]]+Table14[[#This Row],[Waste in kg per piece (please see waste % per material 1-4)]]</f>
        <v>0</v>
      </c>
      <c r="F581" s="21"/>
      <c r="G581" s="21"/>
      <c r="H581" s="21"/>
      <c r="I581" s="22"/>
      <c r="J581" s="19"/>
      <c r="K581" s="19"/>
      <c r="L581" s="20">
        <f>Table14[[#This Row],[Net Weight of 1 piece in kg]]*Table14[[#This Row],[Material 1 share of total (combined total of all materials shall equal 100%)]]</f>
        <v>0</v>
      </c>
      <c r="M581" s="81"/>
      <c r="N581" s="20">
        <f>(Table14[[#This Row],[Weight Material 1 in kg]]+(Table14[[#This Row],[Weight Material 1 in kg]]*Table14[[#This Row],[How much of material 1 is wasted in production? State in % of Material 1]]))*Table14[[#This Row],[Emission Factor Material 1 in kg CO2-eq/kg]]</f>
        <v>0</v>
      </c>
      <c r="O581" s="21"/>
      <c r="P581" s="21"/>
      <c r="Q581" s="21"/>
      <c r="R581" s="22"/>
      <c r="S581" s="19"/>
      <c r="T581" s="19"/>
      <c r="U581" s="20">
        <f>Table14[[#This Row],[Net Weight of 1 piece in kg]]*O581</f>
        <v>0</v>
      </c>
      <c r="V581" s="81"/>
      <c r="W581" s="20">
        <f>(Table14[[#This Row],[Weight of Material 2 in kg]]*Table14[[#This Row],[How much of material 2 is wasted in production? State in % of Material 2]]+Table14[[#This Row],[Weight of Material 2 in kg]])*Table14[[#This Row],[Emission Factor Material 2 kg CO2-eq/kg]]</f>
        <v>0</v>
      </c>
      <c r="X581" s="23"/>
      <c r="Y581" s="23"/>
      <c r="Z581" s="23"/>
      <c r="AA581" s="22"/>
      <c r="AB581" s="19"/>
      <c r="AC581" s="19"/>
      <c r="AD581" s="20">
        <f>Table14[[#This Row],[Net Weight of 1 piece in kg]]*X581</f>
        <v>0</v>
      </c>
      <c r="AE581" s="81"/>
      <c r="AF581" s="20">
        <f>(Table14[[#This Row],[Weight of Material 3 in kg]]*Table14[[#This Row],[How much of material 3 is wasted in production? State in % of Material 3]]+Table14[[#This Row],[Weight of Material 3 in kg]])*Table14[[#This Row],[Emission Factor Material 3 in kg CO2-eq/kg]]</f>
        <v>0</v>
      </c>
      <c r="AG581" s="23"/>
      <c r="AH581" s="23"/>
      <c r="AI581" s="23"/>
      <c r="AJ581" s="22"/>
      <c r="AK581" s="19"/>
      <c r="AL581" s="19"/>
      <c r="AM581" s="20">
        <f>Table14[[#This Row],[Net Weight of 1 piece in kg]]*Table14[[#This Row],[Material 4 share of total (combined total of all materials shall equal 100%)]]</f>
        <v>0</v>
      </c>
      <c r="AN581" s="81"/>
      <c r="AO581" s="20">
        <f>(Table14[[#This Row],[Weight of Material 4 in kg]]*Table14[[#This Row],[How much of material 4 is wasted in production? State in % of Material 4]]+Table14[[#This Row],[Weight of Material 4 in kg]])*Table14[[#This Row],[Emission Factor Secondary Material 4 in kg CO2-eq/kg]]</f>
        <v>0</v>
      </c>
      <c r="AP581" s="20">
        <f>Table14[[#This Row],[Emissios Material 1 in kg CO2-eq/pc]]+Table14[[#This Row],[emissions Material 2 in kg CO2-eq/pc]]+Table14[[#This Row],[Emisison of Material 3 in kg CO2-eq/pc]]+Table14[[#This Row],[Emissions of Material 4 in kg CO2-eq/pc]]</f>
        <v>0</v>
      </c>
      <c r="AQ581" s="19"/>
      <c r="AR581" s="19"/>
      <c r="AS581" s="24">
        <f>Table14[[#This Row],[Option 1 Processing: electricity consumption per piece in kwh]]+Table14[[#This Row],[Option 1 Processing: additional prodcution process electricity consumption per piece in kwh]]</f>
        <v>0</v>
      </c>
      <c r="AT581" s="40"/>
      <c r="AU581" s="19"/>
      <c r="AV581" s="41">
        <f>IF(Table14[[#This Row],[Option 2 Processing: Hourly eletricity consumption of process]]="",0,Table14[[#This Row],[Option 2 Processing: Hourly eletricity consumption of process]]/Table14[[#This Row],[Option 2: Pieces per hour]])</f>
        <v>0</v>
      </c>
      <c r="AW581" s="19"/>
      <c r="AX581" s="63"/>
      <c r="AY581" s="19"/>
      <c r="AZ581" s="41">
        <f>(Table14[[#This Row],[Option 1: Total electricity consumption in kwh per piece]]+AV581)*AW581</f>
        <v>0</v>
      </c>
      <c r="BA581" s="42"/>
      <c r="BB581" s="40"/>
      <c r="BC581" s="40"/>
      <c r="BD581" s="23"/>
      <c r="BE581" s="47">
        <f t="shared" si="20"/>
        <v>0</v>
      </c>
      <c r="BF581" s="20" t="e">
        <f t="shared" si="21"/>
        <v>#DIV/0!</v>
      </c>
    </row>
    <row r="582" spans="1:58" x14ac:dyDescent="0.35">
      <c r="A582" s="19"/>
      <c r="B582" s="19"/>
      <c r="C582" s="19"/>
      <c r="D58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2" s="20">
        <f>Table14[[#This Row],[Net Weight of 1 piece in kg]]+Table14[[#This Row],[Waste in kg per piece (please see waste % per material 1-4)]]</f>
        <v>0</v>
      </c>
      <c r="F582" s="21"/>
      <c r="G582" s="21"/>
      <c r="H582" s="21"/>
      <c r="I582" s="22"/>
      <c r="J582" s="19"/>
      <c r="K582" s="19"/>
      <c r="L582" s="20">
        <f>Table14[[#This Row],[Net Weight of 1 piece in kg]]*Table14[[#This Row],[Material 1 share of total (combined total of all materials shall equal 100%)]]</f>
        <v>0</v>
      </c>
      <c r="M582" s="81"/>
      <c r="N582" s="20">
        <f>(Table14[[#This Row],[Weight Material 1 in kg]]+(Table14[[#This Row],[Weight Material 1 in kg]]*Table14[[#This Row],[How much of material 1 is wasted in production? State in % of Material 1]]))*Table14[[#This Row],[Emission Factor Material 1 in kg CO2-eq/kg]]</f>
        <v>0</v>
      </c>
      <c r="O582" s="21"/>
      <c r="P582" s="21"/>
      <c r="Q582" s="21"/>
      <c r="R582" s="22"/>
      <c r="S582" s="19"/>
      <c r="T582" s="19"/>
      <c r="U582" s="20">
        <f>Table14[[#This Row],[Net Weight of 1 piece in kg]]*O582</f>
        <v>0</v>
      </c>
      <c r="V582" s="81"/>
      <c r="W582" s="20">
        <f>(Table14[[#This Row],[Weight of Material 2 in kg]]*Table14[[#This Row],[How much of material 2 is wasted in production? State in % of Material 2]]+Table14[[#This Row],[Weight of Material 2 in kg]])*Table14[[#This Row],[Emission Factor Material 2 kg CO2-eq/kg]]</f>
        <v>0</v>
      </c>
      <c r="X582" s="23"/>
      <c r="Y582" s="23"/>
      <c r="Z582" s="23"/>
      <c r="AA582" s="22"/>
      <c r="AB582" s="19"/>
      <c r="AC582" s="19"/>
      <c r="AD582" s="20">
        <f>Table14[[#This Row],[Net Weight of 1 piece in kg]]*X582</f>
        <v>0</v>
      </c>
      <c r="AE582" s="81"/>
      <c r="AF582" s="20">
        <f>(Table14[[#This Row],[Weight of Material 3 in kg]]*Table14[[#This Row],[How much of material 3 is wasted in production? State in % of Material 3]]+Table14[[#This Row],[Weight of Material 3 in kg]])*Table14[[#This Row],[Emission Factor Material 3 in kg CO2-eq/kg]]</f>
        <v>0</v>
      </c>
      <c r="AG582" s="23"/>
      <c r="AH582" s="23"/>
      <c r="AI582" s="23"/>
      <c r="AJ582" s="22"/>
      <c r="AK582" s="19"/>
      <c r="AL582" s="19"/>
      <c r="AM582" s="20">
        <f>Table14[[#This Row],[Net Weight of 1 piece in kg]]*Table14[[#This Row],[Material 4 share of total (combined total of all materials shall equal 100%)]]</f>
        <v>0</v>
      </c>
      <c r="AN582" s="81"/>
      <c r="AO582" s="20">
        <f>(Table14[[#This Row],[Weight of Material 4 in kg]]*Table14[[#This Row],[How much of material 4 is wasted in production? State in % of Material 4]]+Table14[[#This Row],[Weight of Material 4 in kg]])*Table14[[#This Row],[Emission Factor Secondary Material 4 in kg CO2-eq/kg]]</f>
        <v>0</v>
      </c>
      <c r="AP582" s="20">
        <f>Table14[[#This Row],[Emissios Material 1 in kg CO2-eq/pc]]+Table14[[#This Row],[emissions Material 2 in kg CO2-eq/pc]]+Table14[[#This Row],[Emisison of Material 3 in kg CO2-eq/pc]]+Table14[[#This Row],[Emissions of Material 4 in kg CO2-eq/pc]]</f>
        <v>0</v>
      </c>
      <c r="AQ582" s="19"/>
      <c r="AR582" s="19"/>
      <c r="AS582" s="24">
        <f>Table14[[#This Row],[Option 1 Processing: electricity consumption per piece in kwh]]+Table14[[#This Row],[Option 1 Processing: additional prodcution process electricity consumption per piece in kwh]]</f>
        <v>0</v>
      </c>
      <c r="AT582" s="40"/>
      <c r="AU582" s="19"/>
      <c r="AV582" s="41">
        <f>IF(Table14[[#This Row],[Option 2 Processing: Hourly eletricity consumption of process]]="",0,Table14[[#This Row],[Option 2 Processing: Hourly eletricity consumption of process]]/Table14[[#This Row],[Option 2: Pieces per hour]])</f>
        <v>0</v>
      </c>
      <c r="AW582" s="19"/>
      <c r="AX582" s="63"/>
      <c r="AY582" s="19"/>
      <c r="AZ582" s="41">
        <f>(Table14[[#This Row],[Option 1: Total electricity consumption in kwh per piece]]+AV582)*AW582</f>
        <v>0</v>
      </c>
      <c r="BA582" s="42"/>
      <c r="BB582" s="40"/>
      <c r="BC582" s="40"/>
      <c r="BD582" s="23"/>
      <c r="BE582" s="47">
        <f t="shared" si="20"/>
        <v>0</v>
      </c>
      <c r="BF582" s="20" t="e">
        <f t="shared" si="21"/>
        <v>#DIV/0!</v>
      </c>
    </row>
    <row r="583" spans="1:58" x14ac:dyDescent="0.35">
      <c r="A583" s="19"/>
      <c r="B583" s="19"/>
      <c r="C583" s="19"/>
      <c r="D58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3" s="20">
        <f>Table14[[#This Row],[Net Weight of 1 piece in kg]]+Table14[[#This Row],[Waste in kg per piece (please see waste % per material 1-4)]]</f>
        <v>0</v>
      </c>
      <c r="F583" s="21"/>
      <c r="G583" s="21"/>
      <c r="H583" s="21"/>
      <c r="I583" s="22"/>
      <c r="J583" s="19"/>
      <c r="K583" s="19"/>
      <c r="L583" s="20">
        <f>Table14[[#This Row],[Net Weight of 1 piece in kg]]*Table14[[#This Row],[Material 1 share of total (combined total of all materials shall equal 100%)]]</f>
        <v>0</v>
      </c>
      <c r="M583" s="81"/>
      <c r="N583" s="20">
        <f>(Table14[[#This Row],[Weight Material 1 in kg]]+(Table14[[#This Row],[Weight Material 1 in kg]]*Table14[[#This Row],[How much of material 1 is wasted in production? State in % of Material 1]]))*Table14[[#This Row],[Emission Factor Material 1 in kg CO2-eq/kg]]</f>
        <v>0</v>
      </c>
      <c r="O583" s="21"/>
      <c r="P583" s="21"/>
      <c r="Q583" s="21"/>
      <c r="R583" s="22"/>
      <c r="S583" s="19"/>
      <c r="T583" s="19"/>
      <c r="U583" s="20">
        <f>Table14[[#This Row],[Net Weight of 1 piece in kg]]*O583</f>
        <v>0</v>
      </c>
      <c r="V583" s="81"/>
      <c r="W583" s="20">
        <f>(Table14[[#This Row],[Weight of Material 2 in kg]]*Table14[[#This Row],[How much of material 2 is wasted in production? State in % of Material 2]]+Table14[[#This Row],[Weight of Material 2 in kg]])*Table14[[#This Row],[Emission Factor Material 2 kg CO2-eq/kg]]</f>
        <v>0</v>
      </c>
      <c r="X583" s="23"/>
      <c r="Y583" s="23"/>
      <c r="Z583" s="23"/>
      <c r="AA583" s="22"/>
      <c r="AB583" s="19"/>
      <c r="AC583" s="19"/>
      <c r="AD583" s="20">
        <f>Table14[[#This Row],[Net Weight of 1 piece in kg]]*X583</f>
        <v>0</v>
      </c>
      <c r="AE583" s="81"/>
      <c r="AF583" s="20">
        <f>(Table14[[#This Row],[Weight of Material 3 in kg]]*Table14[[#This Row],[How much of material 3 is wasted in production? State in % of Material 3]]+Table14[[#This Row],[Weight of Material 3 in kg]])*Table14[[#This Row],[Emission Factor Material 3 in kg CO2-eq/kg]]</f>
        <v>0</v>
      </c>
      <c r="AG583" s="23"/>
      <c r="AH583" s="23"/>
      <c r="AI583" s="23"/>
      <c r="AJ583" s="22"/>
      <c r="AK583" s="19"/>
      <c r="AL583" s="19"/>
      <c r="AM583" s="20">
        <f>Table14[[#This Row],[Net Weight of 1 piece in kg]]*Table14[[#This Row],[Material 4 share of total (combined total of all materials shall equal 100%)]]</f>
        <v>0</v>
      </c>
      <c r="AN583" s="81"/>
      <c r="AO583" s="20">
        <f>(Table14[[#This Row],[Weight of Material 4 in kg]]*Table14[[#This Row],[How much of material 4 is wasted in production? State in % of Material 4]]+Table14[[#This Row],[Weight of Material 4 in kg]])*Table14[[#This Row],[Emission Factor Secondary Material 4 in kg CO2-eq/kg]]</f>
        <v>0</v>
      </c>
      <c r="AP583" s="20">
        <f>Table14[[#This Row],[Emissios Material 1 in kg CO2-eq/pc]]+Table14[[#This Row],[emissions Material 2 in kg CO2-eq/pc]]+Table14[[#This Row],[Emisison of Material 3 in kg CO2-eq/pc]]+Table14[[#This Row],[Emissions of Material 4 in kg CO2-eq/pc]]</f>
        <v>0</v>
      </c>
      <c r="AQ583" s="19"/>
      <c r="AR583" s="19"/>
      <c r="AS583" s="24">
        <f>Table14[[#This Row],[Option 1 Processing: electricity consumption per piece in kwh]]+Table14[[#This Row],[Option 1 Processing: additional prodcution process electricity consumption per piece in kwh]]</f>
        <v>0</v>
      </c>
      <c r="AT583" s="40"/>
      <c r="AU583" s="19"/>
      <c r="AV583" s="41">
        <f>IF(Table14[[#This Row],[Option 2 Processing: Hourly eletricity consumption of process]]="",0,Table14[[#This Row],[Option 2 Processing: Hourly eletricity consumption of process]]/Table14[[#This Row],[Option 2: Pieces per hour]])</f>
        <v>0</v>
      </c>
      <c r="AW583" s="19"/>
      <c r="AX583" s="63"/>
      <c r="AY583" s="19"/>
      <c r="AZ583" s="41">
        <f>(Table14[[#This Row],[Option 1: Total electricity consumption in kwh per piece]]+AV583)*AW583</f>
        <v>0</v>
      </c>
      <c r="BA583" s="42"/>
      <c r="BB583" s="40"/>
      <c r="BC583" s="40"/>
      <c r="BD583" s="23"/>
      <c r="BE583" s="47">
        <f t="shared" si="20"/>
        <v>0</v>
      </c>
      <c r="BF583" s="20" t="e">
        <f t="shared" si="21"/>
        <v>#DIV/0!</v>
      </c>
    </row>
    <row r="584" spans="1:58" x14ac:dyDescent="0.35">
      <c r="A584" s="19"/>
      <c r="B584" s="19"/>
      <c r="C584" s="19"/>
      <c r="D58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4" s="20">
        <f>Table14[[#This Row],[Net Weight of 1 piece in kg]]+Table14[[#This Row],[Waste in kg per piece (please see waste % per material 1-4)]]</f>
        <v>0</v>
      </c>
      <c r="F584" s="21"/>
      <c r="G584" s="21"/>
      <c r="H584" s="21"/>
      <c r="I584" s="22"/>
      <c r="J584" s="19"/>
      <c r="K584" s="19"/>
      <c r="L584" s="20">
        <f>Table14[[#This Row],[Net Weight of 1 piece in kg]]*Table14[[#This Row],[Material 1 share of total (combined total of all materials shall equal 100%)]]</f>
        <v>0</v>
      </c>
      <c r="M584" s="81"/>
      <c r="N584" s="20">
        <f>(Table14[[#This Row],[Weight Material 1 in kg]]+(Table14[[#This Row],[Weight Material 1 in kg]]*Table14[[#This Row],[How much of material 1 is wasted in production? State in % of Material 1]]))*Table14[[#This Row],[Emission Factor Material 1 in kg CO2-eq/kg]]</f>
        <v>0</v>
      </c>
      <c r="O584" s="21"/>
      <c r="P584" s="21"/>
      <c r="Q584" s="21"/>
      <c r="R584" s="22"/>
      <c r="S584" s="19"/>
      <c r="T584" s="19"/>
      <c r="U584" s="20">
        <f>Table14[[#This Row],[Net Weight of 1 piece in kg]]*O584</f>
        <v>0</v>
      </c>
      <c r="V584" s="81"/>
      <c r="W584" s="20">
        <f>(Table14[[#This Row],[Weight of Material 2 in kg]]*Table14[[#This Row],[How much of material 2 is wasted in production? State in % of Material 2]]+Table14[[#This Row],[Weight of Material 2 in kg]])*Table14[[#This Row],[Emission Factor Material 2 kg CO2-eq/kg]]</f>
        <v>0</v>
      </c>
      <c r="X584" s="23"/>
      <c r="Y584" s="23"/>
      <c r="Z584" s="23"/>
      <c r="AA584" s="22"/>
      <c r="AB584" s="19"/>
      <c r="AC584" s="19"/>
      <c r="AD584" s="20">
        <f>Table14[[#This Row],[Net Weight of 1 piece in kg]]*X584</f>
        <v>0</v>
      </c>
      <c r="AE584" s="81"/>
      <c r="AF584" s="20">
        <f>(Table14[[#This Row],[Weight of Material 3 in kg]]*Table14[[#This Row],[How much of material 3 is wasted in production? State in % of Material 3]]+Table14[[#This Row],[Weight of Material 3 in kg]])*Table14[[#This Row],[Emission Factor Material 3 in kg CO2-eq/kg]]</f>
        <v>0</v>
      </c>
      <c r="AG584" s="23"/>
      <c r="AH584" s="23"/>
      <c r="AI584" s="23"/>
      <c r="AJ584" s="22"/>
      <c r="AK584" s="19"/>
      <c r="AL584" s="19"/>
      <c r="AM584" s="20">
        <f>Table14[[#This Row],[Net Weight of 1 piece in kg]]*Table14[[#This Row],[Material 4 share of total (combined total of all materials shall equal 100%)]]</f>
        <v>0</v>
      </c>
      <c r="AN584" s="81"/>
      <c r="AO584" s="20">
        <f>(Table14[[#This Row],[Weight of Material 4 in kg]]*Table14[[#This Row],[How much of material 4 is wasted in production? State in % of Material 4]]+Table14[[#This Row],[Weight of Material 4 in kg]])*Table14[[#This Row],[Emission Factor Secondary Material 4 in kg CO2-eq/kg]]</f>
        <v>0</v>
      </c>
      <c r="AP584" s="20">
        <f>Table14[[#This Row],[Emissios Material 1 in kg CO2-eq/pc]]+Table14[[#This Row],[emissions Material 2 in kg CO2-eq/pc]]+Table14[[#This Row],[Emisison of Material 3 in kg CO2-eq/pc]]+Table14[[#This Row],[Emissions of Material 4 in kg CO2-eq/pc]]</f>
        <v>0</v>
      </c>
      <c r="AQ584" s="19"/>
      <c r="AR584" s="19"/>
      <c r="AS584" s="24">
        <f>Table14[[#This Row],[Option 1 Processing: electricity consumption per piece in kwh]]+Table14[[#This Row],[Option 1 Processing: additional prodcution process electricity consumption per piece in kwh]]</f>
        <v>0</v>
      </c>
      <c r="AT584" s="40"/>
      <c r="AU584" s="19"/>
      <c r="AV584" s="41">
        <f>IF(Table14[[#This Row],[Option 2 Processing: Hourly eletricity consumption of process]]="",0,Table14[[#This Row],[Option 2 Processing: Hourly eletricity consumption of process]]/Table14[[#This Row],[Option 2: Pieces per hour]])</f>
        <v>0</v>
      </c>
      <c r="AW584" s="19"/>
      <c r="AX584" s="63"/>
      <c r="AY584" s="19"/>
      <c r="AZ584" s="41">
        <f>(Table14[[#This Row],[Option 1: Total electricity consumption in kwh per piece]]+AV584)*AW584</f>
        <v>0</v>
      </c>
      <c r="BA584" s="42"/>
      <c r="BB584" s="40"/>
      <c r="BC584" s="40"/>
      <c r="BD584" s="23"/>
      <c r="BE584" s="47">
        <f t="shared" si="20"/>
        <v>0</v>
      </c>
      <c r="BF584" s="20" t="e">
        <f t="shared" si="21"/>
        <v>#DIV/0!</v>
      </c>
    </row>
    <row r="585" spans="1:58" x14ac:dyDescent="0.35">
      <c r="A585" s="19"/>
      <c r="B585" s="19"/>
      <c r="C585" s="19"/>
      <c r="D58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5" s="20">
        <f>Table14[[#This Row],[Net Weight of 1 piece in kg]]+Table14[[#This Row],[Waste in kg per piece (please see waste % per material 1-4)]]</f>
        <v>0</v>
      </c>
      <c r="F585" s="21"/>
      <c r="G585" s="21"/>
      <c r="H585" s="21"/>
      <c r="I585" s="22"/>
      <c r="J585" s="19"/>
      <c r="K585" s="19"/>
      <c r="L585" s="20">
        <f>Table14[[#This Row],[Net Weight of 1 piece in kg]]*Table14[[#This Row],[Material 1 share of total (combined total of all materials shall equal 100%)]]</f>
        <v>0</v>
      </c>
      <c r="M585" s="81"/>
      <c r="N585" s="20">
        <f>(Table14[[#This Row],[Weight Material 1 in kg]]+(Table14[[#This Row],[Weight Material 1 in kg]]*Table14[[#This Row],[How much of material 1 is wasted in production? State in % of Material 1]]))*Table14[[#This Row],[Emission Factor Material 1 in kg CO2-eq/kg]]</f>
        <v>0</v>
      </c>
      <c r="O585" s="21"/>
      <c r="P585" s="21"/>
      <c r="Q585" s="21"/>
      <c r="R585" s="22"/>
      <c r="S585" s="19"/>
      <c r="T585" s="19"/>
      <c r="U585" s="20">
        <f>Table14[[#This Row],[Net Weight of 1 piece in kg]]*O585</f>
        <v>0</v>
      </c>
      <c r="V585" s="81"/>
      <c r="W585" s="20">
        <f>(Table14[[#This Row],[Weight of Material 2 in kg]]*Table14[[#This Row],[How much of material 2 is wasted in production? State in % of Material 2]]+Table14[[#This Row],[Weight of Material 2 in kg]])*Table14[[#This Row],[Emission Factor Material 2 kg CO2-eq/kg]]</f>
        <v>0</v>
      </c>
      <c r="X585" s="23"/>
      <c r="Y585" s="23"/>
      <c r="Z585" s="23"/>
      <c r="AA585" s="22"/>
      <c r="AB585" s="19"/>
      <c r="AC585" s="19"/>
      <c r="AD585" s="20">
        <f>Table14[[#This Row],[Net Weight of 1 piece in kg]]*X585</f>
        <v>0</v>
      </c>
      <c r="AE585" s="81"/>
      <c r="AF585" s="20">
        <f>(Table14[[#This Row],[Weight of Material 3 in kg]]*Table14[[#This Row],[How much of material 3 is wasted in production? State in % of Material 3]]+Table14[[#This Row],[Weight of Material 3 in kg]])*Table14[[#This Row],[Emission Factor Material 3 in kg CO2-eq/kg]]</f>
        <v>0</v>
      </c>
      <c r="AG585" s="23"/>
      <c r="AH585" s="23"/>
      <c r="AI585" s="23"/>
      <c r="AJ585" s="22"/>
      <c r="AK585" s="19"/>
      <c r="AL585" s="19"/>
      <c r="AM585" s="20">
        <f>Table14[[#This Row],[Net Weight of 1 piece in kg]]*Table14[[#This Row],[Material 4 share of total (combined total of all materials shall equal 100%)]]</f>
        <v>0</v>
      </c>
      <c r="AN585" s="81"/>
      <c r="AO585" s="20">
        <f>(Table14[[#This Row],[Weight of Material 4 in kg]]*Table14[[#This Row],[How much of material 4 is wasted in production? State in % of Material 4]]+Table14[[#This Row],[Weight of Material 4 in kg]])*Table14[[#This Row],[Emission Factor Secondary Material 4 in kg CO2-eq/kg]]</f>
        <v>0</v>
      </c>
      <c r="AP585" s="20">
        <f>Table14[[#This Row],[Emissios Material 1 in kg CO2-eq/pc]]+Table14[[#This Row],[emissions Material 2 in kg CO2-eq/pc]]+Table14[[#This Row],[Emisison of Material 3 in kg CO2-eq/pc]]+Table14[[#This Row],[Emissions of Material 4 in kg CO2-eq/pc]]</f>
        <v>0</v>
      </c>
      <c r="AQ585" s="19"/>
      <c r="AR585" s="19"/>
      <c r="AS585" s="24">
        <f>Table14[[#This Row],[Option 1 Processing: electricity consumption per piece in kwh]]+Table14[[#This Row],[Option 1 Processing: additional prodcution process electricity consumption per piece in kwh]]</f>
        <v>0</v>
      </c>
      <c r="AT585" s="40"/>
      <c r="AU585" s="19"/>
      <c r="AV585" s="41">
        <f>IF(Table14[[#This Row],[Option 2 Processing: Hourly eletricity consumption of process]]="",0,Table14[[#This Row],[Option 2 Processing: Hourly eletricity consumption of process]]/Table14[[#This Row],[Option 2: Pieces per hour]])</f>
        <v>0</v>
      </c>
      <c r="AW585" s="19"/>
      <c r="AX585" s="63"/>
      <c r="AY585" s="19"/>
      <c r="AZ585" s="41">
        <f>(Table14[[#This Row],[Option 1: Total electricity consumption in kwh per piece]]+AV585)*AW585</f>
        <v>0</v>
      </c>
      <c r="BA585" s="42"/>
      <c r="BB585" s="40"/>
      <c r="BC585" s="40"/>
      <c r="BD585" s="23"/>
      <c r="BE585" s="47">
        <f t="shared" si="20"/>
        <v>0</v>
      </c>
      <c r="BF585" s="20" t="e">
        <f t="shared" si="21"/>
        <v>#DIV/0!</v>
      </c>
    </row>
    <row r="586" spans="1:58" x14ac:dyDescent="0.35">
      <c r="A586" s="19"/>
      <c r="B586" s="19"/>
      <c r="C586" s="19"/>
      <c r="D58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6" s="20">
        <f>Table14[[#This Row],[Net Weight of 1 piece in kg]]+Table14[[#This Row],[Waste in kg per piece (please see waste % per material 1-4)]]</f>
        <v>0</v>
      </c>
      <c r="F586" s="21"/>
      <c r="G586" s="21"/>
      <c r="H586" s="21"/>
      <c r="I586" s="22"/>
      <c r="J586" s="19"/>
      <c r="K586" s="19"/>
      <c r="L586" s="20">
        <f>Table14[[#This Row],[Net Weight of 1 piece in kg]]*Table14[[#This Row],[Material 1 share of total (combined total of all materials shall equal 100%)]]</f>
        <v>0</v>
      </c>
      <c r="M586" s="81"/>
      <c r="N586" s="20">
        <f>(Table14[[#This Row],[Weight Material 1 in kg]]+(Table14[[#This Row],[Weight Material 1 in kg]]*Table14[[#This Row],[How much of material 1 is wasted in production? State in % of Material 1]]))*Table14[[#This Row],[Emission Factor Material 1 in kg CO2-eq/kg]]</f>
        <v>0</v>
      </c>
      <c r="O586" s="21"/>
      <c r="P586" s="21"/>
      <c r="Q586" s="21"/>
      <c r="R586" s="22"/>
      <c r="S586" s="19"/>
      <c r="T586" s="19"/>
      <c r="U586" s="20">
        <f>Table14[[#This Row],[Net Weight of 1 piece in kg]]*O586</f>
        <v>0</v>
      </c>
      <c r="V586" s="81"/>
      <c r="W586" s="20">
        <f>(Table14[[#This Row],[Weight of Material 2 in kg]]*Table14[[#This Row],[How much of material 2 is wasted in production? State in % of Material 2]]+Table14[[#This Row],[Weight of Material 2 in kg]])*Table14[[#This Row],[Emission Factor Material 2 kg CO2-eq/kg]]</f>
        <v>0</v>
      </c>
      <c r="X586" s="23"/>
      <c r="Y586" s="23"/>
      <c r="Z586" s="23"/>
      <c r="AA586" s="22"/>
      <c r="AB586" s="19"/>
      <c r="AC586" s="19"/>
      <c r="AD586" s="20">
        <f>Table14[[#This Row],[Net Weight of 1 piece in kg]]*X586</f>
        <v>0</v>
      </c>
      <c r="AE586" s="81"/>
      <c r="AF586" s="20">
        <f>(Table14[[#This Row],[Weight of Material 3 in kg]]*Table14[[#This Row],[How much of material 3 is wasted in production? State in % of Material 3]]+Table14[[#This Row],[Weight of Material 3 in kg]])*Table14[[#This Row],[Emission Factor Material 3 in kg CO2-eq/kg]]</f>
        <v>0</v>
      </c>
      <c r="AG586" s="23"/>
      <c r="AH586" s="23"/>
      <c r="AI586" s="23"/>
      <c r="AJ586" s="22"/>
      <c r="AK586" s="19"/>
      <c r="AL586" s="19"/>
      <c r="AM586" s="20">
        <f>Table14[[#This Row],[Net Weight of 1 piece in kg]]*Table14[[#This Row],[Material 4 share of total (combined total of all materials shall equal 100%)]]</f>
        <v>0</v>
      </c>
      <c r="AN586" s="81"/>
      <c r="AO586" s="20">
        <f>(Table14[[#This Row],[Weight of Material 4 in kg]]*Table14[[#This Row],[How much of material 4 is wasted in production? State in % of Material 4]]+Table14[[#This Row],[Weight of Material 4 in kg]])*Table14[[#This Row],[Emission Factor Secondary Material 4 in kg CO2-eq/kg]]</f>
        <v>0</v>
      </c>
      <c r="AP586" s="20">
        <f>Table14[[#This Row],[Emissios Material 1 in kg CO2-eq/pc]]+Table14[[#This Row],[emissions Material 2 in kg CO2-eq/pc]]+Table14[[#This Row],[Emisison of Material 3 in kg CO2-eq/pc]]+Table14[[#This Row],[Emissions of Material 4 in kg CO2-eq/pc]]</f>
        <v>0</v>
      </c>
      <c r="AQ586" s="19"/>
      <c r="AR586" s="19"/>
      <c r="AS586" s="24">
        <f>Table14[[#This Row],[Option 1 Processing: electricity consumption per piece in kwh]]+Table14[[#This Row],[Option 1 Processing: additional prodcution process electricity consumption per piece in kwh]]</f>
        <v>0</v>
      </c>
      <c r="AT586" s="40"/>
      <c r="AU586" s="19"/>
      <c r="AV586" s="41">
        <f>IF(Table14[[#This Row],[Option 2 Processing: Hourly eletricity consumption of process]]="",0,Table14[[#This Row],[Option 2 Processing: Hourly eletricity consumption of process]]/Table14[[#This Row],[Option 2: Pieces per hour]])</f>
        <v>0</v>
      </c>
      <c r="AW586" s="19"/>
      <c r="AX586" s="63"/>
      <c r="AY586" s="19"/>
      <c r="AZ586" s="41">
        <f>(Table14[[#This Row],[Option 1: Total electricity consumption in kwh per piece]]+AV586)*AW586</f>
        <v>0</v>
      </c>
      <c r="BA586" s="42"/>
      <c r="BB586" s="40"/>
      <c r="BC586" s="40"/>
      <c r="BD586" s="23"/>
      <c r="BE586" s="47">
        <f t="shared" si="20"/>
        <v>0</v>
      </c>
      <c r="BF586" s="20" t="e">
        <f t="shared" si="21"/>
        <v>#DIV/0!</v>
      </c>
    </row>
    <row r="587" spans="1:58" x14ac:dyDescent="0.35">
      <c r="A587" s="19"/>
      <c r="B587" s="19"/>
      <c r="C587" s="19"/>
      <c r="D58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7" s="20">
        <f>Table14[[#This Row],[Net Weight of 1 piece in kg]]+Table14[[#This Row],[Waste in kg per piece (please see waste % per material 1-4)]]</f>
        <v>0</v>
      </c>
      <c r="F587" s="21"/>
      <c r="G587" s="21"/>
      <c r="H587" s="21"/>
      <c r="I587" s="22"/>
      <c r="J587" s="19"/>
      <c r="K587" s="19"/>
      <c r="L587" s="20">
        <f>Table14[[#This Row],[Net Weight of 1 piece in kg]]*Table14[[#This Row],[Material 1 share of total (combined total of all materials shall equal 100%)]]</f>
        <v>0</v>
      </c>
      <c r="M587" s="81"/>
      <c r="N587" s="20">
        <f>(Table14[[#This Row],[Weight Material 1 in kg]]+(Table14[[#This Row],[Weight Material 1 in kg]]*Table14[[#This Row],[How much of material 1 is wasted in production? State in % of Material 1]]))*Table14[[#This Row],[Emission Factor Material 1 in kg CO2-eq/kg]]</f>
        <v>0</v>
      </c>
      <c r="O587" s="21"/>
      <c r="P587" s="21"/>
      <c r="Q587" s="21"/>
      <c r="R587" s="22"/>
      <c r="S587" s="19"/>
      <c r="T587" s="19"/>
      <c r="U587" s="20">
        <f>Table14[[#This Row],[Net Weight of 1 piece in kg]]*O587</f>
        <v>0</v>
      </c>
      <c r="V587" s="81"/>
      <c r="W587" s="20">
        <f>(Table14[[#This Row],[Weight of Material 2 in kg]]*Table14[[#This Row],[How much of material 2 is wasted in production? State in % of Material 2]]+Table14[[#This Row],[Weight of Material 2 in kg]])*Table14[[#This Row],[Emission Factor Material 2 kg CO2-eq/kg]]</f>
        <v>0</v>
      </c>
      <c r="X587" s="23"/>
      <c r="Y587" s="23"/>
      <c r="Z587" s="23"/>
      <c r="AA587" s="22"/>
      <c r="AB587" s="19"/>
      <c r="AC587" s="19"/>
      <c r="AD587" s="20">
        <f>Table14[[#This Row],[Net Weight of 1 piece in kg]]*X587</f>
        <v>0</v>
      </c>
      <c r="AE587" s="81"/>
      <c r="AF587" s="20">
        <f>(Table14[[#This Row],[Weight of Material 3 in kg]]*Table14[[#This Row],[How much of material 3 is wasted in production? State in % of Material 3]]+Table14[[#This Row],[Weight of Material 3 in kg]])*Table14[[#This Row],[Emission Factor Material 3 in kg CO2-eq/kg]]</f>
        <v>0</v>
      </c>
      <c r="AG587" s="23"/>
      <c r="AH587" s="23"/>
      <c r="AI587" s="23"/>
      <c r="AJ587" s="22"/>
      <c r="AK587" s="19"/>
      <c r="AL587" s="19"/>
      <c r="AM587" s="20">
        <f>Table14[[#This Row],[Net Weight of 1 piece in kg]]*Table14[[#This Row],[Material 4 share of total (combined total of all materials shall equal 100%)]]</f>
        <v>0</v>
      </c>
      <c r="AN587" s="81"/>
      <c r="AO587" s="20">
        <f>(Table14[[#This Row],[Weight of Material 4 in kg]]*Table14[[#This Row],[How much of material 4 is wasted in production? State in % of Material 4]]+Table14[[#This Row],[Weight of Material 4 in kg]])*Table14[[#This Row],[Emission Factor Secondary Material 4 in kg CO2-eq/kg]]</f>
        <v>0</v>
      </c>
      <c r="AP587" s="20">
        <f>Table14[[#This Row],[Emissios Material 1 in kg CO2-eq/pc]]+Table14[[#This Row],[emissions Material 2 in kg CO2-eq/pc]]+Table14[[#This Row],[Emisison of Material 3 in kg CO2-eq/pc]]+Table14[[#This Row],[Emissions of Material 4 in kg CO2-eq/pc]]</f>
        <v>0</v>
      </c>
      <c r="AQ587" s="19"/>
      <c r="AR587" s="19"/>
      <c r="AS587" s="24">
        <f>Table14[[#This Row],[Option 1 Processing: electricity consumption per piece in kwh]]+Table14[[#This Row],[Option 1 Processing: additional prodcution process electricity consumption per piece in kwh]]</f>
        <v>0</v>
      </c>
      <c r="AT587" s="40"/>
      <c r="AU587" s="19"/>
      <c r="AV587" s="41">
        <f>IF(Table14[[#This Row],[Option 2 Processing: Hourly eletricity consumption of process]]="",0,Table14[[#This Row],[Option 2 Processing: Hourly eletricity consumption of process]]/Table14[[#This Row],[Option 2: Pieces per hour]])</f>
        <v>0</v>
      </c>
      <c r="AW587" s="19"/>
      <c r="AX587" s="63"/>
      <c r="AY587" s="19"/>
      <c r="AZ587" s="41">
        <f>(Table14[[#This Row],[Option 1: Total electricity consumption in kwh per piece]]+AV587)*AW587</f>
        <v>0</v>
      </c>
      <c r="BA587" s="42"/>
      <c r="BB587" s="40"/>
      <c r="BC587" s="40"/>
      <c r="BD587" s="23"/>
      <c r="BE587" s="47">
        <f t="shared" si="20"/>
        <v>0</v>
      </c>
      <c r="BF587" s="20" t="e">
        <f t="shared" si="21"/>
        <v>#DIV/0!</v>
      </c>
    </row>
    <row r="588" spans="1:58" x14ac:dyDescent="0.35">
      <c r="A588" s="19"/>
      <c r="B588" s="19"/>
      <c r="C588" s="19"/>
      <c r="D58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8" s="20">
        <f>Table14[[#This Row],[Net Weight of 1 piece in kg]]+Table14[[#This Row],[Waste in kg per piece (please see waste % per material 1-4)]]</f>
        <v>0</v>
      </c>
      <c r="F588" s="21"/>
      <c r="G588" s="21"/>
      <c r="H588" s="21"/>
      <c r="I588" s="22"/>
      <c r="J588" s="19"/>
      <c r="K588" s="19"/>
      <c r="L588" s="20">
        <f>Table14[[#This Row],[Net Weight of 1 piece in kg]]*Table14[[#This Row],[Material 1 share of total (combined total of all materials shall equal 100%)]]</f>
        <v>0</v>
      </c>
      <c r="M588" s="81"/>
      <c r="N588" s="20">
        <f>(Table14[[#This Row],[Weight Material 1 in kg]]+(Table14[[#This Row],[Weight Material 1 in kg]]*Table14[[#This Row],[How much of material 1 is wasted in production? State in % of Material 1]]))*Table14[[#This Row],[Emission Factor Material 1 in kg CO2-eq/kg]]</f>
        <v>0</v>
      </c>
      <c r="O588" s="21"/>
      <c r="P588" s="21"/>
      <c r="Q588" s="21"/>
      <c r="R588" s="22"/>
      <c r="S588" s="19"/>
      <c r="T588" s="19"/>
      <c r="U588" s="20">
        <f>Table14[[#This Row],[Net Weight of 1 piece in kg]]*O588</f>
        <v>0</v>
      </c>
      <c r="V588" s="81"/>
      <c r="W588" s="20">
        <f>(Table14[[#This Row],[Weight of Material 2 in kg]]*Table14[[#This Row],[How much of material 2 is wasted in production? State in % of Material 2]]+Table14[[#This Row],[Weight of Material 2 in kg]])*Table14[[#This Row],[Emission Factor Material 2 kg CO2-eq/kg]]</f>
        <v>0</v>
      </c>
      <c r="X588" s="23"/>
      <c r="Y588" s="23"/>
      <c r="Z588" s="23"/>
      <c r="AA588" s="22"/>
      <c r="AB588" s="19"/>
      <c r="AC588" s="19"/>
      <c r="AD588" s="20">
        <f>Table14[[#This Row],[Net Weight of 1 piece in kg]]*X588</f>
        <v>0</v>
      </c>
      <c r="AE588" s="81"/>
      <c r="AF588" s="20">
        <f>(Table14[[#This Row],[Weight of Material 3 in kg]]*Table14[[#This Row],[How much of material 3 is wasted in production? State in % of Material 3]]+Table14[[#This Row],[Weight of Material 3 in kg]])*Table14[[#This Row],[Emission Factor Material 3 in kg CO2-eq/kg]]</f>
        <v>0</v>
      </c>
      <c r="AG588" s="23"/>
      <c r="AH588" s="23"/>
      <c r="AI588" s="23"/>
      <c r="AJ588" s="22"/>
      <c r="AK588" s="19"/>
      <c r="AL588" s="19"/>
      <c r="AM588" s="20">
        <f>Table14[[#This Row],[Net Weight of 1 piece in kg]]*Table14[[#This Row],[Material 4 share of total (combined total of all materials shall equal 100%)]]</f>
        <v>0</v>
      </c>
      <c r="AN588" s="81"/>
      <c r="AO588" s="20">
        <f>(Table14[[#This Row],[Weight of Material 4 in kg]]*Table14[[#This Row],[How much of material 4 is wasted in production? State in % of Material 4]]+Table14[[#This Row],[Weight of Material 4 in kg]])*Table14[[#This Row],[Emission Factor Secondary Material 4 in kg CO2-eq/kg]]</f>
        <v>0</v>
      </c>
      <c r="AP588" s="20">
        <f>Table14[[#This Row],[Emissios Material 1 in kg CO2-eq/pc]]+Table14[[#This Row],[emissions Material 2 in kg CO2-eq/pc]]+Table14[[#This Row],[Emisison of Material 3 in kg CO2-eq/pc]]+Table14[[#This Row],[Emissions of Material 4 in kg CO2-eq/pc]]</f>
        <v>0</v>
      </c>
      <c r="AQ588" s="19"/>
      <c r="AR588" s="19"/>
      <c r="AS588" s="24">
        <f>Table14[[#This Row],[Option 1 Processing: electricity consumption per piece in kwh]]+Table14[[#This Row],[Option 1 Processing: additional prodcution process electricity consumption per piece in kwh]]</f>
        <v>0</v>
      </c>
      <c r="AT588" s="40"/>
      <c r="AU588" s="19"/>
      <c r="AV588" s="41">
        <f>IF(Table14[[#This Row],[Option 2 Processing: Hourly eletricity consumption of process]]="",0,Table14[[#This Row],[Option 2 Processing: Hourly eletricity consumption of process]]/Table14[[#This Row],[Option 2: Pieces per hour]])</f>
        <v>0</v>
      </c>
      <c r="AW588" s="19"/>
      <c r="AX588" s="63"/>
      <c r="AY588" s="19"/>
      <c r="AZ588" s="41">
        <f>(Table14[[#This Row],[Option 1: Total electricity consumption in kwh per piece]]+AV588)*AW588</f>
        <v>0</v>
      </c>
      <c r="BA588" s="42"/>
      <c r="BB588" s="40"/>
      <c r="BC588" s="40"/>
      <c r="BD588" s="23"/>
      <c r="BE588" s="47">
        <f t="shared" si="20"/>
        <v>0</v>
      </c>
      <c r="BF588" s="20" t="e">
        <f t="shared" si="21"/>
        <v>#DIV/0!</v>
      </c>
    </row>
    <row r="589" spans="1:58" x14ac:dyDescent="0.35">
      <c r="A589" s="19"/>
      <c r="B589" s="19"/>
      <c r="C589" s="19"/>
      <c r="D58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9" s="20">
        <f>Table14[[#This Row],[Net Weight of 1 piece in kg]]+Table14[[#This Row],[Waste in kg per piece (please see waste % per material 1-4)]]</f>
        <v>0</v>
      </c>
      <c r="F589" s="21"/>
      <c r="G589" s="21"/>
      <c r="H589" s="21"/>
      <c r="I589" s="22"/>
      <c r="J589" s="19"/>
      <c r="K589" s="19"/>
      <c r="L589" s="20">
        <f>Table14[[#This Row],[Net Weight of 1 piece in kg]]*Table14[[#This Row],[Material 1 share of total (combined total of all materials shall equal 100%)]]</f>
        <v>0</v>
      </c>
      <c r="M589" s="81"/>
      <c r="N589" s="20">
        <f>(Table14[[#This Row],[Weight Material 1 in kg]]+(Table14[[#This Row],[Weight Material 1 in kg]]*Table14[[#This Row],[How much of material 1 is wasted in production? State in % of Material 1]]))*Table14[[#This Row],[Emission Factor Material 1 in kg CO2-eq/kg]]</f>
        <v>0</v>
      </c>
      <c r="O589" s="21"/>
      <c r="P589" s="21"/>
      <c r="Q589" s="21"/>
      <c r="R589" s="22"/>
      <c r="S589" s="19"/>
      <c r="T589" s="19"/>
      <c r="U589" s="20">
        <f>Table14[[#This Row],[Net Weight of 1 piece in kg]]*O589</f>
        <v>0</v>
      </c>
      <c r="V589" s="81"/>
      <c r="W589" s="20">
        <f>(Table14[[#This Row],[Weight of Material 2 in kg]]*Table14[[#This Row],[How much of material 2 is wasted in production? State in % of Material 2]]+Table14[[#This Row],[Weight of Material 2 in kg]])*Table14[[#This Row],[Emission Factor Material 2 kg CO2-eq/kg]]</f>
        <v>0</v>
      </c>
      <c r="X589" s="23"/>
      <c r="Y589" s="23"/>
      <c r="Z589" s="23"/>
      <c r="AA589" s="22"/>
      <c r="AB589" s="19"/>
      <c r="AC589" s="19"/>
      <c r="AD589" s="20">
        <f>Table14[[#This Row],[Net Weight of 1 piece in kg]]*X589</f>
        <v>0</v>
      </c>
      <c r="AE589" s="81"/>
      <c r="AF589" s="20">
        <f>(Table14[[#This Row],[Weight of Material 3 in kg]]*Table14[[#This Row],[How much of material 3 is wasted in production? State in % of Material 3]]+Table14[[#This Row],[Weight of Material 3 in kg]])*Table14[[#This Row],[Emission Factor Material 3 in kg CO2-eq/kg]]</f>
        <v>0</v>
      </c>
      <c r="AG589" s="23"/>
      <c r="AH589" s="23"/>
      <c r="AI589" s="23"/>
      <c r="AJ589" s="22"/>
      <c r="AK589" s="19"/>
      <c r="AL589" s="19"/>
      <c r="AM589" s="20">
        <f>Table14[[#This Row],[Net Weight of 1 piece in kg]]*Table14[[#This Row],[Material 4 share of total (combined total of all materials shall equal 100%)]]</f>
        <v>0</v>
      </c>
      <c r="AN589" s="81"/>
      <c r="AO589" s="20">
        <f>(Table14[[#This Row],[Weight of Material 4 in kg]]*Table14[[#This Row],[How much of material 4 is wasted in production? State in % of Material 4]]+Table14[[#This Row],[Weight of Material 4 in kg]])*Table14[[#This Row],[Emission Factor Secondary Material 4 in kg CO2-eq/kg]]</f>
        <v>0</v>
      </c>
      <c r="AP589" s="20">
        <f>Table14[[#This Row],[Emissios Material 1 in kg CO2-eq/pc]]+Table14[[#This Row],[emissions Material 2 in kg CO2-eq/pc]]+Table14[[#This Row],[Emisison of Material 3 in kg CO2-eq/pc]]+Table14[[#This Row],[Emissions of Material 4 in kg CO2-eq/pc]]</f>
        <v>0</v>
      </c>
      <c r="AQ589" s="19"/>
      <c r="AR589" s="19"/>
      <c r="AS589" s="24">
        <f>Table14[[#This Row],[Option 1 Processing: electricity consumption per piece in kwh]]+Table14[[#This Row],[Option 1 Processing: additional prodcution process electricity consumption per piece in kwh]]</f>
        <v>0</v>
      </c>
      <c r="AT589" s="40"/>
      <c r="AU589" s="19"/>
      <c r="AV589" s="41">
        <f>IF(Table14[[#This Row],[Option 2 Processing: Hourly eletricity consumption of process]]="",0,Table14[[#This Row],[Option 2 Processing: Hourly eletricity consumption of process]]/Table14[[#This Row],[Option 2: Pieces per hour]])</f>
        <v>0</v>
      </c>
      <c r="AW589" s="19"/>
      <c r="AX589" s="63"/>
      <c r="AY589" s="19"/>
      <c r="AZ589" s="41">
        <f>(Table14[[#This Row],[Option 1: Total electricity consumption in kwh per piece]]+AV589)*AW589</f>
        <v>0</v>
      </c>
      <c r="BA589" s="42"/>
      <c r="BB589" s="40"/>
      <c r="BC589" s="40"/>
      <c r="BD589" s="23"/>
      <c r="BE589" s="47">
        <f t="shared" si="20"/>
        <v>0</v>
      </c>
      <c r="BF589" s="20" t="e">
        <f t="shared" si="21"/>
        <v>#DIV/0!</v>
      </c>
    </row>
    <row r="590" spans="1:58" x14ac:dyDescent="0.35">
      <c r="A590" s="19"/>
      <c r="B590" s="19"/>
      <c r="C590" s="19"/>
      <c r="D59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0" s="20">
        <f>Table14[[#This Row],[Net Weight of 1 piece in kg]]+Table14[[#This Row],[Waste in kg per piece (please see waste % per material 1-4)]]</f>
        <v>0</v>
      </c>
      <c r="F590" s="21"/>
      <c r="G590" s="21"/>
      <c r="H590" s="21"/>
      <c r="I590" s="22"/>
      <c r="J590" s="19"/>
      <c r="K590" s="19"/>
      <c r="L590" s="20">
        <f>Table14[[#This Row],[Net Weight of 1 piece in kg]]*Table14[[#This Row],[Material 1 share of total (combined total of all materials shall equal 100%)]]</f>
        <v>0</v>
      </c>
      <c r="M590" s="81"/>
      <c r="N590" s="20">
        <f>(Table14[[#This Row],[Weight Material 1 in kg]]+(Table14[[#This Row],[Weight Material 1 in kg]]*Table14[[#This Row],[How much of material 1 is wasted in production? State in % of Material 1]]))*Table14[[#This Row],[Emission Factor Material 1 in kg CO2-eq/kg]]</f>
        <v>0</v>
      </c>
      <c r="O590" s="21"/>
      <c r="P590" s="21"/>
      <c r="Q590" s="21"/>
      <c r="R590" s="22"/>
      <c r="S590" s="19"/>
      <c r="T590" s="19"/>
      <c r="U590" s="20">
        <f>Table14[[#This Row],[Net Weight of 1 piece in kg]]*O590</f>
        <v>0</v>
      </c>
      <c r="V590" s="81"/>
      <c r="W590" s="20">
        <f>(Table14[[#This Row],[Weight of Material 2 in kg]]*Table14[[#This Row],[How much of material 2 is wasted in production? State in % of Material 2]]+Table14[[#This Row],[Weight of Material 2 in kg]])*Table14[[#This Row],[Emission Factor Material 2 kg CO2-eq/kg]]</f>
        <v>0</v>
      </c>
      <c r="X590" s="23"/>
      <c r="Y590" s="23"/>
      <c r="Z590" s="23"/>
      <c r="AA590" s="22"/>
      <c r="AB590" s="19"/>
      <c r="AC590" s="19"/>
      <c r="AD590" s="20">
        <f>Table14[[#This Row],[Net Weight of 1 piece in kg]]*X590</f>
        <v>0</v>
      </c>
      <c r="AE590" s="81"/>
      <c r="AF590" s="20">
        <f>(Table14[[#This Row],[Weight of Material 3 in kg]]*Table14[[#This Row],[How much of material 3 is wasted in production? State in % of Material 3]]+Table14[[#This Row],[Weight of Material 3 in kg]])*Table14[[#This Row],[Emission Factor Material 3 in kg CO2-eq/kg]]</f>
        <v>0</v>
      </c>
      <c r="AG590" s="23"/>
      <c r="AH590" s="23"/>
      <c r="AI590" s="23"/>
      <c r="AJ590" s="22"/>
      <c r="AK590" s="19"/>
      <c r="AL590" s="19"/>
      <c r="AM590" s="20">
        <f>Table14[[#This Row],[Net Weight of 1 piece in kg]]*Table14[[#This Row],[Material 4 share of total (combined total of all materials shall equal 100%)]]</f>
        <v>0</v>
      </c>
      <c r="AN590" s="81"/>
      <c r="AO590" s="20">
        <f>(Table14[[#This Row],[Weight of Material 4 in kg]]*Table14[[#This Row],[How much of material 4 is wasted in production? State in % of Material 4]]+Table14[[#This Row],[Weight of Material 4 in kg]])*Table14[[#This Row],[Emission Factor Secondary Material 4 in kg CO2-eq/kg]]</f>
        <v>0</v>
      </c>
      <c r="AP590" s="20">
        <f>Table14[[#This Row],[Emissios Material 1 in kg CO2-eq/pc]]+Table14[[#This Row],[emissions Material 2 in kg CO2-eq/pc]]+Table14[[#This Row],[Emisison of Material 3 in kg CO2-eq/pc]]+Table14[[#This Row],[Emissions of Material 4 in kg CO2-eq/pc]]</f>
        <v>0</v>
      </c>
      <c r="AQ590" s="19"/>
      <c r="AR590" s="19"/>
      <c r="AS590" s="24">
        <f>Table14[[#This Row],[Option 1 Processing: electricity consumption per piece in kwh]]+Table14[[#This Row],[Option 1 Processing: additional prodcution process electricity consumption per piece in kwh]]</f>
        <v>0</v>
      </c>
      <c r="AT590" s="40"/>
      <c r="AU590" s="19"/>
      <c r="AV590" s="41">
        <f>IF(Table14[[#This Row],[Option 2 Processing: Hourly eletricity consumption of process]]="",0,Table14[[#This Row],[Option 2 Processing: Hourly eletricity consumption of process]]/Table14[[#This Row],[Option 2: Pieces per hour]])</f>
        <v>0</v>
      </c>
      <c r="AW590" s="19"/>
      <c r="AX590" s="63"/>
      <c r="AY590" s="19"/>
      <c r="AZ590" s="41">
        <f>(Table14[[#This Row],[Option 1: Total electricity consumption in kwh per piece]]+AV590)*AW590</f>
        <v>0</v>
      </c>
      <c r="BA590" s="42"/>
      <c r="BB590" s="40"/>
      <c r="BC590" s="40"/>
      <c r="BD590" s="23"/>
      <c r="BE590" s="47">
        <f t="shared" si="20"/>
        <v>0</v>
      </c>
      <c r="BF590" s="20" t="e">
        <f t="shared" si="21"/>
        <v>#DIV/0!</v>
      </c>
    </row>
    <row r="591" spans="1:58" x14ac:dyDescent="0.35">
      <c r="A591" s="19"/>
      <c r="B591" s="19"/>
      <c r="C591" s="19"/>
      <c r="D59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1" s="20">
        <f>Table14[[#This Row],[Net Weight of 1 piece in kg]]+Table14[[#This Row],[Waste in kg per piece (please see waste % per material 1-4)]]</f>
        <v>0</v>
      </c>
      <c r="F591" s="21"/>
      <c r="G591" s="21"/>
      <c r="H591" s="21"/>
      <c r="I591" s="22"/>
      <c r="J591" s="19"/>
      <c r="K591" s="19"/>
      <c r="L591" s="20">
        <f>Table14[[#This Row],[Net Weight of 1 piece in kg]]*Table14[[#This Row],[Material 1 share of total (combined total of all materials shall equal 100%)]]</f>
        <v>0</v>
      </c>
      <c r="M591" s="81"/>
      <c r="N591" s="20">
        <f>(Table14[[#This Row],[Weight Material 1 in kg]]+(Table14[[#This Row],[Weight Material 1 in kg]]*Table14[[#This Row],[How much of material 1 is wasted in production? State in % of Material 1]]))*Table14[[#This Row],[Emission Factor Material 1 in kg CO2-eq/kg]]</f>
        <v>0</v>
      </c>
      <c r="O591" s="21"/>
      <c r="P591" s="21"/>
      <c r="Q591" s="21"/>
      <c r="R591" s="22"/>
      <c r="S591" s="19"/>
      <c r="T591" s="19"/>
      <c r="U591" s="20">
        <f>Table14[[#This Row],[Net Weight of 1 piece in kg]]*O591</f>
        <v>0</v>
      </c>
      <c r="V591" s="81"/>
      <c r="W591" s="20">
        <f>(Table14[[#This Row],[Weight of Material 2 in kg]]*Table14[[#This Row],[How much of material 2 is wasted in production? State in % of Material 2]]+Table14[[#This Row],[Weight of Material 2 in kg]])*Table14[[#This Row],[Emission Factor Material 2 kg CO2-eq/kg]]</f>
        <v>0</v>
      </c>
      <c r="X591" s="23"/>
      <c r="Y591" s="23"/>
      <c r="Z591" s="23"/>
      <c r="AA591" s="22"/>
      <c r="AB591" s="19"/>
      <c r="AC591" s="19"/>
      <c r="AD591" s="20">
        <f>Table14[[#This Row],[Net Weight of 1 piece in kg]]*X591</f>
        <v>0</v>
      </c>
      <c r="AE591" s="81"/>
      <c r="AF591" s="20">
        <f>(Table14[[#This Row],[Weight of Material 3 in kg]]*Table14[[#This Row],[How much of material 3 is wasted in production? State in % of Material 3]]+Table14[[#This Row],[Weight of Material 3 in kg]])*Table14[[#This Row],[Emission Factor Material 3 in kg CO2-eq/kg]]</f>
        <v>0</v>
      </c>
      <c r="AG591" s="23"/>
      <c r="AH591" s="23"/>
      <c r="AI591" s="23"/>
      <c r="AJ591" s="22"/>
      <c r="AK591" s="19"/>
      <c r="AL591" s="19"/>
      <c r="AM591" s="20">
        <f>Table14[[#This Row],[Net Weight of 1 piece in kg]]*Table14[[#This Row],[Material 4 share of total (combined total of all materials shall equal 100%)]]</f>
        <v>0</v>
      </c>
      <c r="AN591" s="81"/>
      <c r="AO591" s="20">
        <f>(Table14[[#This Row],[Weight of Material 4 in kg]]*Table14[[#This Row],[How much of material 4 is wasted in production? State in % of Material 4]]+Table14[[#This Row],[Weight of Material 4 in kg]])*Table14[[#This Row],[Emission Factor Secondary Material 4 in kg CO2-eq/kg]]</f>
        <v>0</v>
      </c>
      <c r="AP591" s="20">
        <f>Table14[[#This Row],[Emissios Material 1 in kg CO2-eq/pc]]+Table14[[#This Row],[emissions Material 2 in kg CO2-eq/pc]]+Table14[[#This Row],[Emisison of Material 3 in kg CO2-eq/pc]]+Table14[[#This Row],[Emissions of Material 4 in kg CO2-eq/pc]]</f>
        <v>0</v>
      </c>
      <c r="AQ591" s="19"/>
      <c r="AR591" s="19"/>
      <c r="AS591" s="24">
        <f>Table14[[#This Row],[Option 1 Processing: electricity consumption per piece in kwh]]+Table14[[#This Row],[Option 1 Processing: additional prodcution process electricity consumption per piece in kwh]]</f>
        <v>0</v>
      </c>
      <c r="AT591" s="40"/>
      <c r="AU591" s="19"/>
      <c r="AV591" s="41">
        <f>IF(Table14[[#This Row],[Option 2 Processing: Hourly eletricity consumption of process]]="",0,Table14[[#This Row],[Option 2 Processing: Hourly eletricity consumption of process]]/Table14[[#This Row],[Option 2: Pieces per hour]])</f>
        <v>0</v>
      </c>
      <c r="AW591" s="19"/>
      <c r="AX591" s="63"/>
      <c r="AY591" s="19"/>
      <c r="AZ591" s="41">
        <f>(Table14[[#This Row],[Option 1: Total electricity consumption in kwh per piece]]+AV591)*AW591</f>
        <v>0</v>
      </c>
      <c r="BA591" s="42"/>
      <c r="BB591" s="40"/>
      <c r="BC591" s="40"/>
      <c r="BD591" s="23"/>
      <c r="BE591" s="47">
        <f t="shared" si="20"/>
        <v>0</v>
      </c>
      <c r="BF591" s="20" t="e">
        <f t="shared" si="21"/>
        <v>#DIV/0!</v>
      </c>
    </row>
    <row r="592" spans="1:58" x14ac:dyDescent="0.35">
      <c r="A592" s="19"/>
      <c r="B592" s="19"/>
      <c r="C592" s="19"/>
      <c r="D59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2" s="20">
        <f>Table14[[#This Row],[Net Weight of 1 piece in kg]]+Table14[[#This Row],[Waste in kg per piece (please see waste % per material 1-4)]]</f>
        <v>0</v>
      </c>
      <c r="F592" s="21"/>
      <c r="G592" s="21"/>
      <c r="H592" s="21"/>
      <c r="I592" s="22"/>
      <c r="J592" s="19"/>
      <c r="K592" s="19"/>
      <c r="L592" s="20">
        <f>Table14[[#This Row],[Net Weight of 1 piece in kg]]*Table14[[#This Row],[Material 1 share of total (combined total of all materials shall equal 100%)]]</f>
        <v>0</v>
      </c>
      <c r="M592" s="81"/>
      <c r="N592" s="20">
        <f>(Table14[[#This Row],[Weight Material 1 in kg]]+(Table14[[#This Row],[Weight Material 1 in kg]]*Table14[[#This Row],[How much of material 1 is wasted in production? State in % of Material 1]]))*Table14[[#This Row],[Emission Factor Material 1 in kg CO2-eq/kg]]</f>
        <v>0</v>
      </c>
      <c r="O592" s="21"/>
      <c r="P592" s="21"/>
      <c r="Q592" s="21"/>
      <c r="R592" s="22"/>
      <c r="S592" s="19"/>
      <c r="T592" s="19"/>
      <c r="U592" s="20">
        <f>Table14[[#This Row],[Net Weight of 1 piece in kg]]*O592</f>
        <v>0</v>
      </c>
      <c r="V592" s="81"/>
      <c r="W592" s="20">
        <f>(Table14[[#This Row],[Weight of Material 2 in kg]]*Table14[[#This Row],[How much of material 2 is wasted in production? State in % of Material 2]]+Table14[[#This Row],[Weight of Material 2 in kg]])*Table14[[#This Row],[Emission Factor Material 2 kg CO2-eq/kg]]</f>
        <v>0</v>
      </c>
      <c r="X592" s="23"/>
      <c r="Y592" s="23"/>
      <c r="Z592" s="23"/>
      <c r="AA592" s="22"/>
      <c r="AB592" s="19"/>
      <c r="AC592" s="19"/>
      <c r="AD592" s="20">
        <f>Table14[[#This Row],[Net Weight of 1 piece in kg]]*X592</f>
        <v>0</v>
      </c>
      <c r="AE592" s="81"/>
      <c r="AF592" s="20">
        <f>(Table14[[#This Row],[Weight of Material 3 in kg]]*Table14[[#This Row],[How much of material 3 is wasted in production? State in % of Material 3]]+Table14[[#This Row],[Weight of Material 3 in kg]])*Table14[[#This Row],[Emission Factor Material 3 in kg CO2-eq/kg]]</f>
        <v>0</v>
      </c>
      <c r="AG592" s="23"/>
      <c r="AH592" s="23"/>
      <c r="AI592" s="23"/>
      <c r="AJ592" s="22"/>
      <c r="AK592" s="19"/>
      <c r="AL592" s="19"/>
      <c r="AM592" s="20">
        <f>Table14[[#This Row],[Net Weight of 1 piece in kg]]*Table14[[#This Row],[Material 4 share of total (combined total of all materials shall equal 100%)]]</f>
        <v>0</v>
      </c>
      <c r="AN592" s="81"/>
      <c r="AO592" s="20">
        <f>(Table14[[#This Row],[Weight of Material 4 in kg]]*Table14[[#This Row],[How much of material 4 is wasted in production? State in % of Material 4]]+Table14[[#This Row],[Weight of Material 4 in kg]])*Table14[[#This Row],[Emission Factor Secondary Material 4 in kg CO2-eq/kg]]</f>
        <v>0</v>
      </c>
      <c r="AP592" s="20">
        <f>Table14[[#This Row],[Emissios Material 1 in kg CO2-eq/pc]]+Table14[[#This Row],[emissions Material 2 in kg CO2-eq/pc]]+Table14[[#This Row],[Emisison of Material 3 in kg CO2-eq/pc]]+Table14[[#This Row],[Emissions of Material 4 in kg CO2-eq/pc]]</f>
        <v>0</v>
      </c>
      <c r="AQ592" s="19"/>
      <c r="AR592" s="19"/>
      <c r="AS592" s="24">
        <f>Table14[[#This Row],[Option 1 Processing: electricity consumption per piece in kwh]]+Table14[[#This Row],[Option 1 Processing: additional prodcution process electricity consumption per piece in kwh]]</f>
        <v>0</v>
      </c>
      <c r="AT592" s="40"/>
      <c r="AU592" s="19"/>
      <c r="AV592" s="41">
        <f>IF(Table14[[#This Row],[Option 2 Processing: Hourly eletricity consumption of process]]="",0,Table14[[#This Row],[Option 2 Processing: Hourly eletricity consumption of process]]/Table14[[#This Row],[Option 2: Pieces per hour]])</f>
        <v>0</v>
      </c>
      <c r="AW592" s="19"/>
      <c r="AX592" s="63"/>
      <c r="AY592" s="19"/>
      <c r="AZ592" s="41">
        <f>(Table14[[#This Row],[Option 1: Total electricity consumption in kwh per piece]]+AV592)*AW592</f>
        <v>0</v>
      </c>
      <c r="BA592" s="42"/>
      <c r="BB592" s="40"/>
      <c r="BC592" s="40"/>
      <c r="BD592" s="23"/>
      <c r="BE592" s="47">
        <f t="shared" si="20"/>
        <v>0</v>
      </c>
      <c r="BF592" s="20" t="e">
        <f t="shared" si="21"/>
        <v>#DIV/0!</v>
      </c>
    </row>
    <row r="593" spans="1:58" x14ac:dyDescent="0.35">
      <c r="A593" s="19"/>
      <c r="B593" s="19"/>
      <c r="C593" s="19"/>
      <c r="D59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3" s="20">
        <f>Table14[[#This Row],[Net Weight of 1 piece in kg]]+Table14[[#This Row],[Waste in kg per piece (please see waste % per material 1-4)]]</f>
        <v>0</v>
      </c>
      <c r="F593" s="21"/>
      <c r="G593" s="21"/>
      <c r="H593" s="21"/>
      <c r="I593" s="22"/>
      <c r="J593" s="19"/>
      <c r="K593" s="19"/>
      <c r="L593" s="20">
        <f>Table14[[#This Row],[Net Weight of 1 piece in kg]]*Table14[[#This Row],[Material 1 share of total (combined total of all materials shall equal 100%)]]</f>
        <v>0</v>
      </c>
      <c r="M593" s="81"/>
      <c r="N593" s="20">
        <f>(Table14[[#This Row],[Weight Material 1 in kg]]+(Table14[[#This Row],[Weight Material 1 in kg]]*Table14[[#This Row],[How much of material 1 is wasted in production? State in % of Material 1]]))*Table14[[#This Row],[Emission Factor Material 1 in kg CO2-eq/kg]]</f>
        <v>0</v>
      </c>
      <c r="O593" s="21"/>
      <c r="P593" s="21"/>
      <c r="Q593" s="21"/>
      <c r="R593" s="22"/>
      <c r="S593" s="19"/>
      <c r="T593" s="19"/>
      <c r="U593" s="20">
        <f>Table14[[#This Row],[Net Weight of 1 piece in kg]]*O593</f>
        <v>0</v>
      </c>
      <c r="V593" s="81"/>
      <c r="W593" s="20">
        <f>(Table14[[#This Row],[Weight of Material 2 in kg]]*Table14[[#This Row],[How much of material 2 is wasted in production? State in % of Material 2]]+Table14[[#This Row],[Weight of Material 2 in kg]])*Table14[[#This Row],[Emission Factor Material 2 kg CO2-eq/kg]]</f>
        <v>0</v>
      </c>
      <c r="X593" s="23"/>
      <c r="Y593" s="23"/>
      <c r="Z593" s="23"/>
      <c r="AA593" s="22"/>
      <c r="AB593" s="19"/>
      <c r="AC593" s="19"/>
      <c r="AD593" s="20">
        <f>Table14[[#This Row],[Net Weight of 1 piece in kg]]*X593</f>
        <v>0</v>
      </c>
      <c r="AE593" s="81"/>
      <c r="AF593" s="20">
        <f>(Table14[[#This Row],[Weight of Material 3 in kg]]*Table14[[#This Row],[How much of material 3 is wasted in production? State in % of Material 3]]+Table14[[#This Row],[Weight of Material 3 in kg]])*Table14[[#This Row],[Emission Factor Material 3 in kg CO2-eq/kg]]</f>
        <v>0</v>
      </c>
      <c r="AG593" s="23"/>
      <c r="AH593" s="23"/>
      <c r="AI593" s="23"/>
      <c r="AJ593" s="22"/>
      <c r="AK593" s="19"/>
      <c r="AL593" s="19"/>
      <c r="AM593" s="20">
        <f>Table14[[#This Row],[Net Weight of 1 piece in kg]]*Table14[[#This Row],[Material 4 share of total (combined total of all materials shall equal 100%)]]</f>
        <v>0</v>
      </c>
      <c r="AN593" s="81"/>
      <c r="AO593" s="20">
        <f>(Table14[[#This Row],[Weight of Material 4 in kg]]*Table14[[#This Row],[How much of material 4 is wasted in production? State in % of Material 4]]+Table14[[#This Row],[Weight of Material 4 in kg]])*Table14[[#This Row],[Emission Factor Secondary Material 4 in kg CO2-eq/kg]]</f>
        <v>0</v>
      </c>
      <c r="AP593" s="20">
        <f>Table14[[#This Row],[Emissios Material 1 in kg CO2-eq/pc]]+Table14[[#This Row],[emissions Material 2 in kg CO2-eq/pc]]+Table14[[#This Row],[Emisison of Material 3 in kg CO2-eq/pc]]+Table14[[#This Row],[Emissions of Material 4 in kg CO2-eq/pc]]</f>
        <v>0</v>
      </c>
      <c r="AQ593" s="19"/>
      <c r="AR593" s="19"/>
      <c r="AS593" s="24">
        <f>Table14[[#This Row],[Option 1 Processing: electricity consumption per piece in kwh]]+Table14[[#This Row],[Option 1 Processing: additional prodcution process electricity consumption per piece in kwh]]</f>
        <v>0</v>
      </c>
      <c r="AT593" s="40"/>
      <c r="AU593" s="19"/>
      <c r="AV593" s="41">
        <f>IF(Table14[[#This Row],[Option 2 Processing: Hourly eletricity consumption of process]]="",0,Table14[[#This Row],[Option 2 Processing: Hourly eletricity consumption of process]]/Table14[[#This Row],[Option 2: Pieces per hour]])</f>
        <v>0</v>
      </c>
      <c r="AW593" s="19"/>
      <c r="AX593" s="63"/>
      <c r="AY593" s="19"/>
      <c r="AZ593" s="41">
        <f>(Table14[[#This Row],[Option 1: Total electricity consumption in kwh per piece]]+AV593)*AW593</f>
        <v>0</v>
      </c>
      <c r="BA593" s="42"/>
      <c r="BB593" s="40"/>
      <c r="BC593" s="40"/>
      <c r="BD593" s="23"/>
      <c r="BE593" s="47">
        <f t="shared" si="20"/>
        <v>0</v>
      </c>
      <c r="BF593" s="20" t="e">
        <f t="shared" si="21"/>
        <v>#DIV/0!</v>
      </c>
    </row>
    <row r="594" spans="1:58" x14ac:dyDescent="0.35">
      <c r="A594" s="19"/>
      <c r="B594" s="19"/>
      <c r="C594" s="19"/>
      <c r="D59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4" s="20">
        <f>Table14[[#This Row],[Net Weight of 1 piece in kg]]+Table14[[#This Row],[Waste in kg per piece (please see waste % per material 1-4)]]</f>
        <v>0</v>
      </c>
      <c r="F594" s="21"/>
      <c r="G594" s="21"/>
      <c r="H594" s="21"/>
      <c r="I594" s="22"/>
      <c r="J594" s="19"/>
      <c r="K594" s="19"/>
      <c r="L594" s="20">
        <f>Table14[[#This Row],[Net Weight of 1 piece in kg]]*Table14[[#This Row],[Material 1 share of total (combined total of all materials shall equal 100%)]]</f>
        <v>0</v>
      </c>
      <c r="M594" s="81"/>
      <c r="N594" s="20">
        <f>(Table14[[#This Row],[Weight Material 1 in kg]]+(Table14[[#This Row],[Weight Material 1 in kg]]*Table14[[#This Row],[How much of material 1 is wasted in production? State in % of Material 1]]))*Table14[[#This Row],[Emission Factor Material 1 in kg CO2-eq/kg]]</f>
        <v>0</v>
      </c>
      <c r="O594" s="21"/>
      <c r="P594" s="21"/>
      <c r="Q594" s="21"/>
      <c r="R594" s="22"/>
      <c r="S594" s="19"/>
      <c r="T594" s="19"/>
      <c r="U594" s="20">
        <f>Table14[[#This Row],[Net Weight of 1 piece in kg]]*O594</f>
        <v>0</v>
      </c>
      <c r="V594" s="81"/>
      <c r="W594" s="20">
        <f>(Table14[[#This Row],[Weight of Material 2 in kg]]*Table14[[#This Row],[How much of material 2 is wasted in production? State in % of Material 2]]+Table14[[#This Row],[Weight of Material 2 in kg]])*Table14[[#This Row],[Emission Factor Material 2 kg CO2-eq/kg]]</f>
        <v>0</v>
      </c>
      <c r="X594" s="23"/>
      <c r="Y594" s="23"/>
      <c r="Z594" s="23"/>
      <c r="AA594" s="22"/>
      <c r="AB594" s="19"/>
      <c r="AC594" s="19"/>
      <c r="AD594" s="20">
        <f>Table14[[#This Row],[Net Weight of 1 piece in kg]]*X594</f>
        <v>0</v>
      </c>
      <c r="AE594" s="81"/>
      <c r="AF594" s="20">
        <f>(Table14[[#This Row],[Weight of Material 3 in kg]]*Table14[[#This Row],[How much of material 3 is wasted in production? State in % of Material 3]]+Table14[[#This Row],[Weight of Material 3 in kg]])*Table14[[#This Row],[Emission Factor Material 3 in kg CO2-eq/kg]]</f>
        <v>0</v>
      </c>
      <c r="AG594" s="23"/>
      <c r="AH594" s="23"/>
      <c r="AI594" s="23"/>
      <c r="AJ594" s="22"/>
      <c r="AK594" s="19"/>
      <c r="AL594" s="19"/>
      <c r="AM594" s="20">
        <f>Table14[[#This Row],[Net Weight of 1 piece in kg]]*Table14[[#This Row],[Material 4 share of total (combined total of all materials shall equal 100%)]]</f>
        <v>0</v>
      </c>
      <c r="AN594" s="81"/>
      <c r="AO594" s="20">
        <f>(Table14[[#This Row],[Weight of Material 4 in kg]]*Table14[[#This Row],[How much of material 4 is wasted in production? State in % of Material 4]]+Table14[[#This Row],[Weight of Material 4 in kg]])*Table14[[#This Row],[Emission Factor Secondary Material 4 in kg CO2-eq/kg]]</f>
        <v>0</v>
      </c>
      <c r="AP594" s="20">
        <f>Table14[[#This Row],[Emissios Material 1 in kg CO2-eq/pc]]+Table14[[#This Row],[emissions Material 2 in kg CO2-eq/pc]]+Table14[[#This Row],[Emisison of Material 3 in kg CO2-eq/pc]]+Table14[[#This Row],[Emissions of Material 4 in kg CO2-eq/pc]]</f>
        <v>0</v>
      </c>
      <c r="AQ594" s="19"/>
      <c r="AR594" s="19"/>
      <c r="AS594" s="24">
        <f>Table14[[#This Row],[Option 1 Processing: electricity consumption per piece in kwh]]+Table14[[#This Row],[Option 1 Processing: additional prodcution process electricity consumption per piece in kwh]]</f>
        <v>0</v>
      </c>
      <c r="AT594" s="40"/>
      <c r="AU594" s="19"/>
      <c r="AV594" s="41">
        <f>IF(Table14[[#This Row],[Option 2 Processing: Hourly eletricity consumption of process]]="",0,Table14[[#This Row],[Option 2 Processing: Hourly eletricity consumption of process]]/Table14[[#This Row],[Option 2: Pieces per hour]])</f>
        <v>0</v>
      </c>
      <c r="AW594" s="19"/>
      <c r="AX594" s="63"/>
      <c r="AY594" s="19"/>
      <c r="AZ594" s="41">
        <f>(Table14[[#This Row],[Option 1: Total electricity consumption in kwh per piece]]+AV594)*AW594</f>
        <v>0</v>
      </c>
      <c r="BA594" s="42"/>
      <c r="BB594" s="40"/>
      <c r="BC594" s="40"/>
      <c r="BD594" s="23"/>
      <c r="BE594" s="47">
        <f t="shared" si="20"/>
        <v>0</v>
      </c>
      <c r="BF594" s="20" t="e">
        <f t="shared" si="21"/>
        <v>#DIV/0!</v>
      </c>
    </row>
    <row r="595" spans="1:58" x14ac:dyDescent="0.35">
      <c r="A595" s="19"/>
      <c r="B595" s="19"/>
      <c r="C595" s="19"/>
      <c r="D59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5" s="20">
        <f>Table14[[#This Row],[Net Weight of 1 piece in kg]]+Table14[[#This Row],[Waste in kg per piece (please see waste % per material 1-4)]]</f>
        <v>0</v>
      </c>
      <c r="F595" s="21"/>
      <c r="G595" s="21"/>
      <c r="H595" s="21"/>
      <c r="I595" s="22"/>
      <c r="J595" s="19"/>
      <c r="K595" s="19"/>
      <c r="L595" s="20">
        <f>Table14[[#This Row],[Net Weight of 1 piece in kg]]*Table14[[#This Row],[Material 1 share of total (combined total of all materials shall equal 100%)]]</f>
        <v>0</v>
      </c>
      <c r="M595" s="81"/>
      <c r="N595" s="20">
        <f>(Table14[[#This Row],[Weight Material 1 in kg]]+(Table14[[#This Row],[Weight Material 1 in kg]]*Table14[[#This Row],[How much of material 1 is wasted in production? State in % of Material 1]]))*Table14[[#This Row],[Emission Factor Material 1 in kg CO2-eq/kg]]</f>
        <v>0</v>
      </c>
      <c r="O595" s="21"/>
      <c r="P595" s="21"/>
      <c r="Q595" s="21"/>
      <c r="R595" s="22"/>
      <c r="S595" s="19"/>
      <c r="T595" s="19"/>
      <c r="U595" s="20">
        <f>Table14[[#This Row],[Net Weight of 1 piece in kg]]*O595</f>
        <v>0</v>
      </c>
      <c r="V595" s="81"/>
      <c r="W595" s="20">
        <f>(Table14[[#This Row],[Weight of Material 2 in kg]]*Table14[[#This Row],[How much of material 2 is wasted in production? State in % of Material 2]]+Table14[[#This Row],[Weight of Material 2 in kg]])*Table14[[#This Row],[Emission Factor Material 2 kg CO2-eq/kg]]</f>
        <v>0</v>
      </c>
      <c r="X595" s="23"/>
      <c r="Y595" s="23"/>
      <c r="Z595" s="23"/>
      <c r="AA595" s="22"/>
      <c r="AB595" s="19"/>
      <c r="AC595" s="19"/>
      <c r="AD595" s="20">
        <f>Table14[[#This Row],[Net Weight of 1 piece in kg]]*X595</f>
        <v>0</v>
      </c>
      <c r="AE595" s="81"/>
      <c r="AF595" s="20">
        <f>(Table14[[#This Row],[Weight of Material 3 in kg]]*Table14[[#This Row],[How much of material 3 is wasted in production? State in % of Material 3]]+Table14[[#This Row],[Weight of Material 3 in kg]])*Table14[[#This Row],[Emission Factor Material 3 in kg CO2-eq/kg]]</f>
        <v>0</v>
      </c>
      <c r="AG595" s="23"/>
      <c r="AH595" s="23"/>
      <c r="AI595" s="23"/>
      <c r="AJ595" s="22"/>
      <c r="AK595" s="19"/>
      <c r="AL595" s="19"/>
      <c r="AM595" s="20">
        <f>Table14[[#This Row],[Net Weight of 1 piece in kg]]*Table14[[#This Row],[Material 4 share of total (combined total of all materials shall equal 100%)]]</f>
        <v>0</v>
      </c>
      <c r="AN595" s="81"/>
      <c r="AO595" s="20">
        <f>(Table14[[#This Row],[Weight of Material 4 in kg]]*Table14[[#This Row],[How much of material 4 is wasted in production? State in % of Material 4]]+Table14[[#This Row],[Weight of Material 4 in kg]])*Table14[[#This Row],[Emission Factor Secondary Material 4 in kg CO2-eq/kg]]</f>
        <v>0</v>
      </c>
      <c r="AP595" s="20">
        <f>Table14[[#This Row],[Emissios Material 1 in kg CO2-eq/pc]]+Table14[[#This Row],[emissions Material 2 in kg CO2-eq/pc]]+Table14[[#This Row],[Emisison of Material 3 in kg CO2-eq/pc]]+Table14[[#This Row],[Emissions of Material 4 in kg CO2-eq/pc]]</f>
        <v>0</v>
      </c>
      <c r="AQ595" s="19"/>
      <c r="AR595" s="19"/>
      <c r="AS595" s="24">
        <f>Table14[[#This Row],[Option 1 Processing: electricity consumption per piece in kwh]]+Table14[[#This Row],[Option 1 Processing: additional prodcution process electricity consumption per piece in kwh]]</f>
        <v>0</v>
      </c>
      <c r="AT595" s="40"/>
      <c r="AU595" s="19"/>
      <c r="AV595" s="41">
        <f>IF(Table14[[#This Row],[Option 2 Processing: Hourly eletricity consumption of process]]="",0,Table14[[#This Row],[Option 2 Processing: Hourly eletricity consumption of process]]/Table14[[#This Row],[Option 2: Pieces per hour]])</f>
        <v>0</v>
      </c>
      <c r="AW595" s="19"/>
      <c r="AX595" s="63"/>
      <c r="AY595" s="19"/>
      <c r="AZ595" s="41">
        <f>(Table14[[#This Row],[Option 1: Total electricity consumption in kwh per piece]]+AV595)*AW595</f>
        <v>0</v>
      </c>
      <c r="BA595" s="42"/>
      <c r="BB595" s="40"/>
      <c r="BC595" s="40"/>
      <c r="BD595" s="23"/>
      <c r="BE595" s="47">
        <f t="shared" si="20"/>
        <v>0</v>
      </c>
      <c r="BF595" s="20" t="e">
        <f t="shared" si="21"/>
        <v>#DIV/0!</v>
      </c>
    </row>
    <row r="596" spans="1:58" x14ac:dyDescent="0.35">
      <c r="A596" s="19"/>
      <c r="B596" s="19"/>
      <c r="C596" s="19"/>
      <c r="D59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6" s="20">
        <f>Table14[[#This Row],[Net Weight of 1 piece in kg]]+Table14[[#This Row],[Waste in kg per piece (please see waste % per material 1-4)]]</f>
        <v>0</v>
      </c>
      <c r="F596" s="21"/>
      <c r="G596" s="21"/>
      <c r="H596" s="21"/>
      <c r="I596" s="22"/>
      <c r="J596" s="19"/>
      <c r="K596" s="19"/>
      <c r="L596" s="20">
        <f>Table14[[#This Row],[Net Weight of 1 piece in kg]]*Table14[[#This Row],[Material 1 share of total (combined total of all materials shall equal 100%)]]</f>
        <v>0</v>
      </c>
      <c r="M596" s="81"/>
      <c r="N596" s="20">
        <f>(Table14[[#This Row],[Weight Material 1 in kg]]+(Table14[[#This Row],[Weight Material 1 in kg]]*Table14[[#This Row],[How much of material 1 is wasted in production? State in % of Material 1]]))*Table14[[#This Row],[Emission Factor Material 1 in kg CO2-eq/kg]]</f>
        <v>0</v>
      </c>
      <c r="O596" s="21"/>
      <c r="P596" s="21"/>
      <c r="Q596" s="21"/>
      <c r="R596" s="22"/>
      <c r="S596" s="19"/>
      <c r="T596" s="19"/>
      <c r="U596" s="20">
        <f>Table14[[#This Row],[Net Weight of 1 piece in kg]]*O596</f>
        <v>0</v>
      </c>
      <c r="V596" s="81"/>
      <c r="W596" s="20">
        <f>(Table14[[#This Row],[Weight of Material 2 in kg]]*Table14[[#This Row],[How much of material 2 is wasted in production? State in % of Material 2]]+Table14[[#This Row],[Weight of Material 2 in kg]])*Table14[[#This Row],[Emission Factor Material 2 kg CO2-eq/kg]]</f>
        <v>0</v>
      </c>
      <c r="X596" s="23"/>
      <c r="Y596" s="23"/>
      <c r="Z596" s="23"/>
      <c r="AA596" s="22"/>
      <c r="AB596" s="19"/>
      <c r="AC596" s="19"/>
      <c r="AD596" s="20">
        <f>Table14[[#This Row],[Net Weight of 1 piece in kg]]*X596</f>
        <v>0</v>
      </c>
      <c r="AE596" s="81"/>
      <c r="AF596" s="20">
        <f>(Table14[[#This Row],[Weight of Material 3 in kg]]*Table14[[#This Row],[How much of material 3 is wasted in production? State in % of Material 3]]+Table14[[#This Row],[Weight of Material 3 in kg]])*Table14[[#This Row],[Emission Factor Material 3 in kg CO2-eq/kg]]</f>
        <v>0</v>
      </c>
      <c r="AG596" s="23"/>
      <c r="AH596" s="23"/>
      <c r="AI596" s="23"/>
      <c r="AJ596" s="22"/>
      <c r="AK596" s="19"/>
      <c r="AL596" s="19"/>
      <c r="AM596" s="20">
        <f>Table14[[#This Row],[Net Weight of 1 piece in kg]]*Table14[[#This Row],[Material 4 share of total (combined total of all materials shall equal 100%)]]</f>
        <v>0</v>
      </c>
      <c r="AN596" s="81"/>
      <c r="AO596" s="20">
        <f>(Table14[[#This Row],[Weight of Material 4 in kg]]*Table14[[#This Row],[How much of material 4 is wasted in production? State in % of Material 4]]+Table14[[#This Row],[Weight of Material 4 in kg]])*Table14[[#This Row],[Emission Factor Secondary Material 4 in kg CO2-eq/kg]]</f>
        <v>0</v>
      </c>
      <c r="AP596" s="20">
        <f>Table14[[#This Row],[Emissios Material 1 in kg CO2-eq/pc]]+Table14[[#This Row],[emissions Material 2 in kg CO2-eq/pc]]+Table14[[#This Row],[Emisison of Material 3 in kg CO2-eq/pc]]+Table14[[#This Row],[Emissions of Material 4 in kg CO2-eq/pc]]</f>
        <v>0</v>
      </c>
      <c r="AQ596" s="19"/>
      <c r="AR596" s="19"/>
      <c r="AS596" s="24">
        <f>Table14[[#This Row],[Option 1 Processing: electricity consumption per piece in kwh]]+Table14[[#This Row],[Option 1 Processing: additional prodcution process electricity consumption per piece in kwh]]</f>
        <v>0</v>
      </c>
      <c r="AT596" s="40"/>
      <c r="AU596" s="19"/>
      <c r="AV596" s="41">
        <f>IF(Table14[[#This Row],[Option 2 Processing: Hourly eletricity consumption of process]]="",0,Table14[[#This Row],[Option 2 Processing: Hourly eletricity consumption of process]]/Table14[[#This Row],[Option 2: Pieces per hour]])</f>
        <v>0</v>
      </c>
      <c r="AW596" s="19"/>
      <c r="AX596" s="63"/>
      <c r="AY596" s="19"/>
      <c r="AZ596" s="41">
        <f>(Table14[[#This Row],[Option 1: Total electricity consumption in kwh per piece]]+AV596)*AW596</f>
        <v>0</v>
      </c>
      <c r="BA596" s="42"/>
      <c r="BB596" s="40"/>
      <c r="BC596" s="40"/>
      <c r="BD596" s="23"/>
      <c r="BE596" s="47">
        <f t="shared" si="20"/>
        <v>0</v>
      </c>
      <c r="BF596" s="20" t="e">
        <f t="shared" si="21"/>
        <v>#DIV/0!</v>
      </c>
    </row>
    <row r="597" spans="1:58" x14ac:dyDescent="0.35">
      <c r="A597" s="19"/>
      <c r="B597" s="19"/>
      <c r="C597" s="19"/>
      <c r="D59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7" s="20">
        <f>Table14[[#This Row],[Net Weight of 1 piece in kg]]+Table14[[#This Row],[Waste in kg per piece (please see waste % per material 1-4)]]</f>
        <v>0</v>
      </c>
      <c r="F597" s="21"/>
      <c r="G597" s="21"/>
      <c r="H597" s="21"/>
      <c r="I597" s="22"/>
      <c r="J597" s="19"/>
      <c r="K597" s="19"/>
      <c r="L597" s="20">
        <f>Table14[[#This Row],[Net Weight of 1 piece in kg]]*Table14[[#This Row],[Material 1 share of total (combined total of all materials shall equal 100%)]]</f>
        <v>0</v>
      </c>
      <c r="M597" s="81"/>
      <c r="N597" s="20">
        <f>(Table14[[#This Row],[Weight Material 1 in kg]]+(Table14[[#This Row],[Weight Material 1 in kg]]*Table14[[#This Row],[How much of material 1 is wasted in production? State in % of Material 1]]))*Table14[[#This Row],[Emission Factor Material 1 in kg CO2-eq/kg]]</f>
        <v>0</v>
      </c>
      <c r="O597" s="21"/>
      <c r="P597" s="21"/>
      <c r="Q597" s="21"/>
      <c r="R597" s="22"/>
      <c r="S597" s="19"/>
      <c r="T597" s="19"/>
      <c r="U597" s="20">
        <f>Table14[[#This Row],[Net Weight of 1 piece in kg]]*O597</f>
        <v>0</v>
      </c>
      <c r="V597" s="81"/>
      <c r="W597" s="20">
        <f>(Table14[[#This Row],[Weight of Material 2 in kg]]*Table14[[#This Row],[How much of material 2 is wasted in production? State in % of Material 2]]+Table14[[#This Row],[Weight of Material 2 in kg]])*Table14[[#This Row],[Emission Factor Material 2 kg CO2-eq/kg]]</f>
        <v>0</v>
      </c>
      <c r="X597" s="23"/>
      <c r="Y597" s="23"/>
      <c r="Z597" s="23"/>
      <c r="AA597" s="22"/>
      <c r="AB597" s="19"/>
      <c r="AC597" s="19"/>
      <c r="AD597" s="20">
        <f>Table14[[#This Row],[Net Weight of 1 piece in kg]]*X597</f>
        <v>0</v>
      </c>
      <c r="AE597" s="81"/>
      <c r="AF597" s="20">
        <f>(Table14[[#This Row],[Weight of Material 3 in kg]]*Table14[[#This Row],[How much of material 3 is wasted in production? State in % of Material 3]]+Table14[[#This Row],[Weight of Material 3 in kg]])*Table14[[#This Row],[Emission Factor Material 3 in kg CO2-eq/kg]]</f>
        <v>0</v>
      </c>
      <c r="AG597" s="23"/>
      <c r="AH597" s="23"/>
      <c r="AI597" s="23"/>
      <c r="AJ597" s="22"/>
      <c r="AK597" s="19"/>
      <c r="AL597" s="19"/>
      <c r="AM597" s="20">
        <f>Table14[[#This Row],[Net Weight of 1 piece in kg]]*Table14[[#This Row],[Material 4 share of total (combined total of all materials shall equal 100%)]]</f>
        <v>0</v>
      </c>
      <c r="AN597" s="81"/>
      <c r="AO597" s="20">
        <f>(Table14[[#This Row],[Weight of Material 4 in kg]]*Table14[[#This Row],[How much of material 4 is wasted in production? State in % of Material 4]]+Table14[[#This Row],[Weight of Material 4 in kg]])*Table14[[#This Row],[Emission Factor Secondary Material 4 in kg CO2-eq/kg]]</f>
        <v>0</v>
      </c>
      <c r="AP597" s="20">
        <f>Table14[[#This Row],[Emissios Material 1 in kg CO2-eq/pc]]+Table14[[#This Row],[emissions Material 2 in kg CO2-eq/pc]]+Table14[[#This Row],[Emisison of Material 3 in kg CO2-eq/pc]]+Table14[[#This Row],[Emissions of Material 4 in kg CO2-eq/pc]]</f>
        <v>0</v>
      </c>
      <c r="AQ597" s="19"/>
      <c r="AR597" s="19"/>
      <c r="AS597" s="24">
        <f>Table14[[#This Row],[Option 1 Processing: electricity consumption per piece in kwh]]+Table14[[#This Row],[Option 1 Processing: additional prodcution process electricity consumption per piece in kwh]]</f>
        <v>0</v>
      </c>
      <c r="AT597" s="40"/>
      <c r="AU597" s="19"/>
      <c r="AV597" s="41">
        <f>IF(Table14[[#This Row],[Option 2 Processing: Hourly eletricity consumption of process]]="",0,Table14[[#This Row],[Option 2 Processing: Hourly eletricity consumption of process]]/Table14[[#This Row],[Option 2: Pieces per hour]])</f>
        <v>0</v>
      </c>
      <c r="AW597" s="19"/>
      <c r="AX597" s="63"/>
      <c r="AY597" s="19"/>
      <c r="AZ597" s="41">
        <f>(Table14[[#This Row],[Option 1: Total electricity consumption in kwh per piece]]+AV597)*AW597</f>
        <v>0</v>
      </c>
      <c r="BA597" s="42"/>
      <c r="BB597" s="40"/>
      <c r="BC597" s="40"/>
      <c r="BD597" s="23"/>
      <c r="BE597" s="47">
        <f t="shared" si="20"/>
        <v>0</v>
      </c>
      <c r="BF597" s="20" t="e">
        <f t="shared" si="21"/>
        <v>#DIV/0!</v>
      </c>
    </row>
    <row r="598" spans="1:58" x14ac:dyDescent="0.35">
      <c r="A598" s="19"/>
      <c r="B598" s="19"/>
      <c r="C598" s="19"/>
      <c r="D59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8" s="20">
        <f>Table14[[#This Row],[Net Weight of 1 piece in kg]]+Table14[[#This Row],[Waste in kg per piece (please see waste % per material 1-4)]]</f>
        <v>0</v>
      </c>
      <c r="F598" s="21"/>
      <c r="G598" s="21"/>
      <c r="H598" s="21"/>
      <c r="I598" s="22"/>
      <c r="J598" s="19"/>
      <c r="K598" s="19"/>
      <c r="L598" s="20">
        <f>Table14[[#This Row],[Net Weight of 1 piece in kg]]*Table14[[#This Row],[Material 1 share of total (combined total of all materials shall equal 100%)]]</f>
        <v>0</v>
      </c>
      <c r="M598" s="81"/>
      <c r="N598" s="20">
        <f>(Table14[[#This Row],[Weight Material 1 in kg]]+(Table14[[#This Row],[Weight Material 1 in kg]]*Table14[[#This Row],[How much of material 1 is wasted in production? State in % of Material 1]]))*Table14[[#This Row],[Emission Factor Material 1 in kg CO2-eq/kg]]</f>
        <v>0</v>
      </c>
      <c r="O598" s="21"/>
      <c r="P598" s="21"/>
      <c r="Q598" s="21"/>
      <c r="R598" s="22"/>
      <c r="S598" s="19"/>
      <c r="T598" s="19"/>
      <c r="U598" s="20">
        <f>Table14[[#This Row],[Net Weight of 1 piece in kg]]*O598</f>
        <v>0</v>
      </c>
      <c r="V598" s="81"/>
      <c r="W598" s="20">
        <f>(Table14[[#This Row],[Weight of Material 2 in kg]]*Table14[[#This Row],[How much of material 2 is wasted in production? State in % of Material 2]]+Table14[[#This Row],[Weight of Material 2 in kg]])*Table14[[#This Row],[Emission Factor Material 2 kg CO2-eq/kg]]</f>
        <v>0</v>
      </c>
      <c r="X598" s="23"/>
      <c r="Y598" s="23"/>
      <c r="Z598" s="23"/>
      <c r="AA598" s="22"/>
      <c r="AB598" s="19"/>
      <c r="AC598" s="19"/>
      <c r="AD598" s="20">
        <f>Table14[[#This Row],[Net Weight of 1 piece in kg]]*X598</f>
        <v>0</v>
      </c>
      <c r="AE598" s="81"/>
      <c r="AF598" s="20">
        <f>(Table14[[#This Row],[Weight of Material 3 in kg]]*Table14[[#This Row],[How much of material 3 is wasted in production? State in % of Material 3]]+Table14[[#This Row],[Weight of Material 3 in kg]])*Table14[[#This Row],[Emission Factor Material 3 in kg CO2-eq/kg]]</f>
        <v>0</v>
      </c>
      <c r="AG598" s="23"/>
      <c r="AH598" s="23"/>
      <c r="AI598" s="23"/>
      <c r="AJ598" s="22"/>
      <c r="AK598" s="19"/>
      <c r="AL598" s="19"/>
      <c r="AM598" s="20">
        <f>Table14[[#This Row],[Net Weight of 1 piece in kg]]*Table14[[#This Row],[Material 4 share of total (combined total of all materials shall equal 100%)]]</f>
        <v>0</v>
      </c>
      <c r="AN598" s="81"/>
      <c r="AO598" s="20">
        <f>(Table14[[#This Row],[Weight of Material 4 in kg]]*Table14[[#This Row],[How much of material 4 is wasted in production? State in % of Material 4]]+Table14[[#This Row],[Weight of Material 4 in kg]])*Table14[[#This Row],[Emission Factor Secondary Material 4 in kg CO2-eq/kg]]</f>
        <v>0</v>
      </c>
      <c r="AP598" s="20">
        <f>Table14[[#This Row],[Emissios Material 1 in kg CO2-eq/pc]]+Table14[[#This Row],[emissions Material 2 in kg CO2-eq/pc]]+Table14[[#This Row],[Emisison of Material 3 in kg CO2-eq/pc]]+Table14[[#This Row],[Emissions of Material 4 in kg CO2-eq/pc]]</f>
        <v>0</v>
      </c>
      <c r="AQ598" s="19"/>
      <c r="AR598" s="19"/>
      <c r="AS598" s="24">
        <f>Table14[[#This Row],[Option 1 Processing: electricity consumption per piece in kwh]]+Table14[[#This Row],[Option 1 Processing: additional prodcution process electricity consumption per piece in kwh]]</f>
        <v>0</v>
      </c>
      <c r="AT598" s="40"/>
      <c r="AU598" s="19"/>
      <c r="AV598" s="41">
        <f>IF(Table14[[#This Row],[Option 2 Processing: Hourly eletricity consumption of process]]="",0,Table14[[#This Row],[Option 2 Processing: Hourly eletricity consumption of process]]/Table14[[#This Row],[Option 2: Pieces per hour]])</f>
        <v>0</v>
      </c>
      <c r="AW598" s="19"/>
      <c r="AX598" s="63"/>
      <c r="AY598" s="19"/>
      <c r="AZ598" s="41">
        <f>(Table14[[#This Row],[Option 1: Total electricity consumption in kwh per piece]]+AV598)*AW598</f>
        <v>0</v>
      </c>
      <c r="BA598" s="42"/>
      <c r="BB598" s="40"/>
      <c r="BC598" s="40"/>
      <c r="BD598" s="23"/>
      <c r="BE598" s="47">
        <f t="shared" si="20"/>
        <v>0</v>
      </c>
      <c r="BF598" s="20" t="e">
        <f t="shared" si="21"/>
        <v>#DIV/0!</v>
      </c>
    </row>
    <row r="599" spans="1:58" x14ac:dyDescent="0.35">
      <c r="A599" s="19"/>
      <c r="B599" s="19"/>
      <c r="C599" s="19"/>
      <c r="D59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9" s="20">
        <f>Table14[[#This Row],[Net Weight of 1 piece in kg]]+Table14[[#This Row],[Waste in kg per piece (please see waste % per material 1-4)]]</f>
        <v>0</v>
      </c>
      <c r="F599" s="21"/>
      <c r="G599" s="21"/>
      <c r="H599" s="21"/>
      <c r="I599" s="22"/>
      <c r="J599" s="19"/>
      <c r="K599" s="19"/>
      <c r="L599" s="20">
        <f>Table14[[#This Row],[Net Weight of 1 piece in kg]]*Table14[[#This Row],[Material 1 share of total (combined total of all materials shall equal 100%)]]</f>
        <v>0</v>
      </c>
      <c r="M599" s="81"/>
      <c r="N599" s="20">
        <f>(Table14[[#This Row],[Weight Material 1 in kg]]+(Table14[[#This Row],[Weight Material 1 in kg]]*Table14[[#This Row],[How much of material 1 is wasted in production? State in % of Material 1]]))*Table14[[#This Row],[Emission Factor Material 1 in kg CO2-eq/kg]]</f>
        <v>0</v>
      </c>
      <c r="O599" s="21"/>
      <c r="P599" s="21"/>
      <c r="Q599" s="21"/>
      <c r="R599" s="22"/>
      <c r="S599" s="19"/>
      <c r="T599" s="19"/>
      <c r="U599" s="20">
        <f>Table14[[#This Row],[Net Weight of 1 piece in kg]]*O599</f>
        <v>0</v>
      </c>
      <c r="V599" s="81"/>
      <c r="W599" s="20">
        <f>(Table14[[#This Row],[Weight of Material 2 in kg]]*Table14[[#This Row],[How much of material 2 is wasted in production? State in % of Material 2]]+Table14[[#This Row],[Weight of Material 2 in kg]])*Table14[[#This Row],[Emission Factor Material 2 kg CO2-eq/kg]]</f>
        <v>0</v>
      </c>
      <c r="X599" s="23"/>
      <c r="Y599" s="23"/>
      <c r="Z599" s="23"/>
      <c r="AA599" s="22"/>
      <c r="AB599" s="19"/>
      <c r="AC599" s="19"/>
      <c r="AD599" s="20">
        <f>Table14[[#This Row],[Net Weight of 1 piece in kg]]*X599</f>
        <v>0</v>
      </c>
      <c r="AE599" s="81"/>
      <c r="AF599" s="20">
        <f>(Table14[[#This Row],[Weight of Material 3 in kg]]*Table14[[#This Row],[How much of material 3 is wasted in production? State in % of Material 3]]+Table14[[#This Row],[Weight of Material 3 in kg]])*Table14[[#This Row],[Emission Factor Material 3 in kg CO2-eq/kg]]</f>
        <v>0</v>
      </c>
      <c r="AG599" s="23"/>
      <c r="AH599" s="23"/>
      <c r="AI599" s="23"/>
      <c r="AJ599" s="22"/>
      <c r="AK599" s="19"/>
      <c r="AL599" s="19"/>
      <c r="AM599" s="20">
        <f>Table14[[#This Row],[Net Weight of 1 piece in kg]]*Table14[[#This Row],[Material 4 share of total (combined total of all materials shall equal 100%)]]</f>
        <v>0</v>
      </c>
      <c r="AN599" s="81"/>
      <c r="AO599" s="20">
        <f>(Table14[[#This Row],[Weight of Material 4 in kg]]*Table14[[#This Row],[How much of material 4 is wasted in production? State in % of Material 4]]+Table14[[#This Row],[Weight of Material 4 in kg]])*Table14[[#This Row],[Emission Factor Secondary Material 4 in kg CO2-eq/kg]]</f>
        <v>0</v>
      </c>
      <c r="AP599" s="20">
        <f>Table14[[#This Row],[Emissios Material 1 in kg CO2-eq/pc]]+Table14[[#This Row],[emissions Material 2 in kg CO2-eq/pc]]+Table14[[#This Row],[Emisison of Material 3 in kg CO2-eq/pc]]+Table14[[#This Row],[Emissions of Material 4 in kg CO2-eq/pc]]</f>
        <v>0</v>
      </c>
      <c r="AQ599" s="19"/>
      <c r="AR599" s="19"/>
      <c r="AS599" s="24">
        <f>Table14[[#This Row],[Option 1 Processing: electricity consumption per piece in kwh]]+Table14[[#This Row],[Option 1 Processing: additional prodcution process electricity consumption per piece in kwh]]</f>
        <v>0</v>
      </c>
      <c r="AT599" s="40"/>
      <c r="AU599" s="19"/>
      <c r="AV599" s="41">
        <f>IF(Table14[[#This Row],[Option 2 Processing: Hourly eletricity consumption of process]]="",0,Table14[[#This Row],[Option 2 Processing: Hourly eletricity consumption of process]]/Table14[[#This Row],[Option 2: Pieces per hour]])</f>
        <v>0</v>
      </c>
      <c r="AW599" s="19"/>
      <c r="AX599" s="63"/>
      <c r="AY599" s="19"/>
      <c r="AZ599" s="41">
        <f>(Table14[[#This Row],[Option 1: Total electricity consumption in kwh per piece]]+AV599)*AW599</f>
        <v>0</v>
      </c>
      <c r="BA599" s="42"/>
      <c r="BB599" s="40"/>
      <c r="BC599" s="40"/>
      <c r="BD599" s="23"/>
      <c r="BE599" s="47">
        <f t="shared" si="20"/>
        <v>0</v>
      </c>
      <c r="BF599" s="20" t="e">
        <f t="shared" si="21"/>
        <v>#DIV/0!</v>
      </c>
    </row>
    <row r="600" spans="1:58" x14ac:dyDescent="0.35">
      <c r="A600" s="19"/>
      <c r="B600" s="19"/>
      <c r="C600" s="19"/>
      <c r="D60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0" s="20">
        <f>Table14[[#This Row],[Net Weight of 1 piece in kg]]+Table14[[#This Row],[Waste in kg per piece (please see waste % per material 1-4)]]</f>
        <v>0</v>
      </c>
      <c r="F600" s="21"/>
      <c r="G600" s="21"/>
      <c r="H600" s="21"/>
      <c r="I600" s="22"/>
      <c r="J600" s="19"/>
      <c r="K600" s="19"/>
      <c r="L600" s="20">
        <f>Table14[[#This Row],[Net Weight of 1 piece in kg]]*Table14[[#This Row],[Material 1 share of total (combined total of all materials shall equal 100%)]]</f>
        <v>0</v>
      </c>
      <c r="M600" s="81"/>
      <c r="N600" s="20">
        <f>(Table14[[#This Row],[Weight Material 1 in kg]]+(Table14[[#This Row],[Weight Material 1 in kg]]*Table14[[#This Row],[How much of material 1 is wasted in production? State in % of Material 1]]))*Table14[[#This Row],[Emission Factor Material 1 in kg CO2-eq/kg]]</f>
        <v>0</v>
      </c>
      <c r="O600" s="21"/>
      <c r="P600" s="21"/>
      <c r="Q600" s="21"/>
      <c r="R600" s="22"/>
      <c r="S600" s="19"/>
      <c r="T600" s="19"/>
      <c r="U600" s="20">
        <f>Table14[[#This Row],[Net Weight of 1 piece in kg]]*O600</f>
        <v>0</v>
      </c>
      <c r="V600" s="81"/>
      <c r="W600" s="20">
        <f>(Table14[[#This Row],[Weight of Material 2 in kg]]*Table14[[#This Row],[How much of material 2 is wasted in production? State in % of Material 2]]+Table14[[#This Row],[Weight of Material 2 in kg]])*Table14[[#This Row],[Emission Factor Material 2 kg CO2-eq/kg]]</f>
        <v>0</v>
      </c>
      <c r="X600" s="23"/>
      <c r="Y600" s="23"/>
      <c r="Z600" s="23"/>
      <c r="AA600" s="22"/>
      <c r="AB600" s="19"/>
      <c r="AC600" s="19"/>
      <c r="AD600" s="20">
        <f>Table14[[#This Row],[Net Weight of 1 piece in kg]]*X600</f>
        <v>0</v>
      </c>
      <c r="AE600" s="81"/>
      <c r="AF600" s="20">
        <f>(Table14[[#This Row],[Weight of Material 3 in kg]]*Table14[[#This Row],[How much of material 3 is wasted in production? State in % of Material 3]]+Table14[[#This Row],[Weight of Material 3 in kg]])*Table14[[#This Row],[Emission Factor Material 3 in kg CO2-eq/kg]]</f>
        <v>0</v>
      </c>
      <c r="AG600" s="23"/>
      <c r="AH600" s="23"/>
      <c r="AI600" s="23"/>
      <c r="AJ600" s="22"/>
      <c r="AK600" s="19"/>
      <c r="AL600" s="19"/>
      <c r="AM600" s="20">
        <f>Table14[[#This Row],[Net Weight of 1 piece in kg]]*Table14[[#This Row],[Material 4 share of total (combined total of all materials shall equal 100%)]]</f>
        <v>0</v>
      </c>
      <c r="AN600" s="81"/>
      <c r="AO600" s="20">
        <f>(Table14[[#This Row],[Weight of Material 4 in kg]]*Table14[[#This Row],[How much of material 4 is wasted in production? State in % of Material 4]]+Table14[[#This Row],[Weight of Material 4 in kg]])*Table14[[#This Row],[Emission Factor Secondary Material 4 in kg CO2-eq/kg]]</f>
        <v>0</v>
      </c>
      <c r="AP600" s="20">
        <f>Table14[[#This Row],[Emissios Material 1 in kg CO2-eq/pc]]+Table14[[#This Row],[emissions Material 2 in kg CO2-eq/pc]]+Table14[[#This Row],[Emisison of Material 3 in kg CO2-eq/pc]]+Table14[[#This Row],[Emissions of Material 4 in kg CO2-eq/pc]]</f>
        <v>0</v>
      </c>
      <c r="AQ600" s="19"/>
      <c r="AR600" s="19"/>
      <c r="AS600" s="24">
        <f>Table14[[#This Row],[Option 1 Processing: electricity consumption per piece in kwh]]+Table14[[#This Row],[Option 1 Processing: additional prodcution process electricity consumption per piece in kwh]]</f>
        <v>0</v>
      </c>
      <c r="AT600" s="40"/>
      <c r="AU600" s="19"/>
      <c r="AV600" s="41">
        <f>IF(Table14[[#This Row],[Option 2 Processing: Hourly eletricity consumption of process]]="",0,Table14[[#This Row],[Option 2 Processing: Hourly eletricity consumption of process]]/Table14[[#This Row],[Option 2: Pieces per hour]])</f>
        <v>0</v>
      </c>
      <c r="AW600" s="19"/>
      <c r="AX600" s="63"/>
      <c r="AY600" s="19"/>
      <c r="AZ600" s="41">
        <f>(Table14[[#This Row],[Option 1: Total electricity consumption in kwh per piece]]+AV600)*AW600</f>
        <v>0</v>
      </c>
      <c r="BA600" s="42"/>
      <c r="BB600" s="40"/>
      <c r="BC600" s="40"/>
      <c r="BD600" s="23"/>
      <c r="BE600" s="47">
        <f t="shared" si="20"/>
        <v>0</v>
      </c>
      <c r="BF600" s="20" t="e">
        <f t="shared" si="21"/>
        <v>#DIV/0!</v>
      </c>
    </row>
    <row r="601" spans="1:58" x14ac:dyDescent="0.35">
      <c r="A601" s="19"/>
      <c r="B601" s="19"/>
      <c r="C601" s="19"/>
      <c r="D60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1" s="20">
        <f>Table14[[#This Row],[Net Weight of 1 piece in kg]]+Table14[[#This Row],[Waste in kg per piece (please see waste % per material 1-4)]]</f>
        <v>0</v>
      </c>
      <c r="F601" s="21"/>
      <c r="G601" s="21"/>
      <c r="H601" s="21"/>
      <c r="I601" s="22"/>
      <c r="J601" s="19"/>
      <c r="K601" s="19"/>
      <c r="L601" s="20">
        <f>Table14[[#This Row],[Net Weight of 1 piece in kg]]*Table14[[#This Row],[Material 1 share of total (combined total of all materials shall equal 100%)]]</f>
        <v>0</v>
      </c>
      <c r="M601" s="81"/>
      <c r="N601" s="20">
        <f>(Table14[[#This Row],[Weight Material 1 in kg]]+(Table14[[#This Row],[Weight Material 1 in kg]]*Table14[[#This Row],[How much of material 1 is wasted in production? State in % of Material 1]]))*Table14[[#This Row],[Emission Factor Material 1 in kg CO2-eq/kg]]</f>
        <v>0</v>
      </c>
      <c r="O601" s="21"/>
      <c r="P601" s="21"/>
      <c r="Q601" s="21"/>
      <c r="R601" s="22"/>
      <c r="S601" s="19"/>
      <c r="T601" s="19"/>
      <c r="U601" s="20">
        <f>Table14[[#This Row],[Net Weight of 1 piece in kg]]*O601</f>
        <v>0</v>
      </c>
      <c r="V601" s="81"/>
      <c r="W601" s="20">
        <f>(Table14[[#This Row],[Weight of Material 2 in kg]]*Table14[[#This Row],[How much of material 2 is wasted in production? State in % of Material 2]]+Table14[[#This Row],[Weight of Material 2 in kg]])*Table14[[#This Row],[Emission Factor Material 2 kg CO2-eq/kg]]</f>
        <v>0</v>
      </c>
      <c r="X601" s="23"/>
      <c r="Y601" s="23"/>
      <c r="Z601" s="23"/>
      <c r="AA601" s="22"/>
      <c r="AB601" s="19"/>
      <c r="AC601" s="19"/>
      <c r="AD601" s="20">
        <f>Table14[[#This Row],[Net Weight of 1 piece in kg]]*X601</f>
        <v>0</v>
      </c>
      <c r="AE601" s="81"/>
      <c r="AF601" s="20">
        <f>(Table14[[#This Row],[Weight of Material 3 in kg]]*Table14[[#This Row],[How much of material 3 is wasted in production? State in % of Material 3]]+Table14[[#This Row],[Weight of Material 3 in kg]])*Table14[[#This Row],[Emission Factor Material 3 in kg CO2-eq/kg]]</f>
        <v>0</v>
      </c>
      <c r="AG601" s="23"/>
      <c r="AH601" s="23"/>
      <c r="AI601" s="23"/>
      <c r="AJ601" s="22"/>
      <c r="AK601" s="19"/>
      <c r="AL601" s="19"/>
      <c r="AM601" s="20">
        <f>Table14[[#This Row],[Net Weight of 1 piece in kg]]*Table14[[#This Row],[Material 4 share of total (combined total of all materials shall equal 100%)]]</f>
        <v>0</v>
      </c>
      <c r="AN601" s="81"/>
      <c r="AO601" s="20">
        <f>(Table14[[#This Row],[Weight of Material 4 in kg]]*Table14[[#This Row],[How much of material 4 is wasted in production? State in % of Material 4]]+Table14[[#This Row],[Weight of Material 4 in kg]])*Table14[[#This Row],[Emission Factor Secondary Material 4 in kg CO2-eq/kg]]</f>
        <v>0</v>
      </c>
      <c r="AP601" s="20">
        <f>Table14[[#This Row],[Emissios Material 1 in kg CO2-eq/pc]]+Table14[[#This Row],[emissions Material 2 in kg CO2-eq/pc]]+Table14[[#This Row],[Emisison of Material 3 in kg CO2-eq/pc]]+Table14[[#This Row],[Emissions of Material 4 in kg CO2-eq/pc]]</f>
        <v>0</v>
      </c>
      <c r="AQ601" s="19"/>
      <c r="AR601" s="19"/>
      <c r="AS601" s="24">
        <f>Table14[[#This Row],[Option 1 Processing: electricity consumption per piece in kwh]]+Table14[[#This Row],[Option 1 Processing: additional prodcution process electricity consumption per piece in kwh]]</f>
        <v>0</v>
      </c>
      <c r="AT601" s="40"/>
      <c r="AU601" s="19"/>
      <c r="AV601" s="41">
        <f>IF(Table14[[#This Row],[Option 2 Processing: Hourly eletricity consumption of process]]="",0,Table14[[#This Row],[Option 2 Processing: Hourly eletricity consumption of process]]/Table14[[#This Row],[Option 2: Pieces per hour]])</f>
        <v>0</v>
      </c>
      <c r="AW601" s="19"/>
      <c r="AX601" s="63"/>
      <c r="AY601" s="19"/>
      <c r="AZ601" s="41">
        <f>(Table14[[#This Row],[Option 1: Total electricity consumption in kwh per piece]]+AV601)*AW601</f>
        <v>0</v>
      </c>
      <c r="BA601" s="42"/>
      <c r="BB601" s="40"/>
      <c r="BC601" s="40"/>
      <c r="BD601" s="23"/>
      <c r="BE601" s="47">
        <f t="shared" si="20"/>
        <v>0</v>
      </c>
      <c r="BF601" s="20" t="e">
        <f t="shared" si="21"/>
        <v>#DIV/0!</v>
      </c>
    </row>
    <row r="602" spans="1:58" x14ac:dyDescent="0.35">
      <c r="A602" s="19"/>
      <c r="B602" s="19"/>
      <c r="C602" s="19"/>
      <c r="D60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2" s="20">
        <f>Table14[[#This Row],[Net Weight of 1 piece in kg]]+Table14[[#This Row],[Waste in kg per piece (please see waste % per material 1-4)]]</f>
        <v>0</v>
      </c>
      <c r="F602" s="21"/>
      <c r="G602" s="21"/>
      <c r="H602" s="21"/>
      <c r="I602" s="22"/>
      <c r="J602" s="19"/>
      <c r="K602" s="19"/>
      <c r="L602" s="20">
        <f>Table14[[#This Row],[Net Weight of 1 piece in kg]]*Table14[[#This Row],[Material 1 share of total (combined total of all materials shall equal 100%)]]</f>
        <v>0</v>
      </c>
      <c r="M602" s="81"/>
      <c r="N602" s="20">
        <f>(Table14[[#This Row],[Weight Material 1 in kg]]+(Table14[[#This Row],[Weight Material 1 in kg]]*Table14[[#This Row],[How much of material 1 is wasted in production? State in % of Material 1]]))*Table14[[#This Row],[Emission Factor Material 1 in kg CO2-eq/kg]]</f>
        <v>0</v>
      </c>
      <c r="O602" s="21"/>
      <c r="P602" s="21"/>
      <c r="Q602" s="21"/>
      <c r="R602" s="22"/>
      <c r="S602" s="19"/>
      <c r="T602" s="19"/>
      <c r="U602" s="20">
        <f>Table14[[#This Row],[Net Weight of 1 piece in kg]]*O602</f>
        <v>0</v>
      </c>
      <c r="V602" s="81"/>
      <c r="W602" s="20">
        <f>(Table14[[#This Row],[Weight of Material 2 in kg]]*Table14[[#This Row],[How much of material 2 is wasted in production? State in % of Material 2]]+Table14[[#This Row],[Weight of Material 2 in kg]])*Table14[[#This Row],[Emission Factor Material 2 kg CO2-eq/kg]]</f>
        <v>0</v>
      </c>
      <c r="X602" s="23"/>
      <c r="Y602" s="23"/>
      <c r="Z602" s="23"/>
      <c r="AA602" s="22"/>
      <c r="AB602" s="19"/>
      <c r="AC602" s="19"/>
      <c r="AD602" s="20">
        <f>Table14[[#This Row],[Net Weight of 1 piece in kg]]*X602</f>
        <v>0</v>
      </c>
      <c r="AE602" s="81"/>
      <c r="AF602" s="20">
        <f>(Table14[[#This Row],[Weight of Material 3 in kg]]*Table14[[#This Row],[How much of material 3 is wasted in production? State in % of Material 3]]+Table14[[#This Row],[Weight of Material 3 in kg]])*Table14[[#This Row],[Emission Factor Material 3 in kg CO2-eq/kg]]</f>
        <v>0</v>
      </c>
      <c r="AG602" s="23"/>
      <c r="AH602" s="23"/>
      <c r="AI602" s="23"/>
      <c r="AJ602" s="22"/>
      <c r="AK602" s="19"/>
      <c r="AL602" s="19"/>
      <c r="AM602" s="20">
        <f>Table14[[#This Row],[Net Weight of 1 piece in kg]]*Table14[[#This Row],[Material 4 share of total (combined total of all materials shall equal 100%)]]</f>
        <v>0</v>
      </c>
      <c r="AN602" s="81"/>
      <c r="AO602" s="20">
        <f>(Table14[[#This Row],[Weight of Material 4 in kg]]*Table14[[#This Row],[How much of material 4 is wasted in production? State in % of Material 4]]+Table14[[#This Row],[Weight of Material 4 in kg]])*Table14[[#This Row],[Emission Factor Secondary Material 4 in kg CO2-eq/kg]]</f>
        <v>0</v>
      </c>
      <c r="AP602" s="20">
        <f>Table14[[#This Row],[Emissios Material 1 in kg CO2-eq/pc]]+Table14[[#This Row],[emissions Material 2 in kg CO2-eq/pc]]+Table14[[#This Row],[Emisison of Material 3 in kg CO2-eq/pc]]+Table14[[#This Row],[Emissions of Material 4 in kg CO2-eq/pc]]</f>
        <v>0</v>
      </c>
      <c r="AQ602" s="19"/>
      <c r="AR602" s="19"/>
      <c r="AS602" s="24">
        <f>Table14[[#This Row],[Option 1 Processing: electricity consumption per piece in kwh]]+Table14[[#This Row],[Option 1 Processing: additional prodcution process electricity consumption per piece in kwh]]</f>
        <v>0</v>
      </c>
      <c r="AT602" s="40"/>
      <c r="AU602" s="19"/>
      <c r="AV602" s="41">
        <f>IF(Table14[[#This Row],[Option 2 Processing: Hourly eletricity consumption of process]]="",0,Table14[[#This Row],[Option 2 Processing: Hourly eletricity consumption of process]]/Table14[[#This Row],[Option 2: Pieces per hour]])</f>
        <v>0</v>
      </c>
      <c r="AW602" s="19"/>
      <c r="AX602" s="63"/>
      <c r="AY602" s="19"/>
      <c r="AZ602" s="41">
        <f>(Table14[[#This Row],[Option 1: Total electricity consumption in kwh per piece]]+AV602)*AW602</f>
        <v>0</v>
      </c>
      <c r="BA602" s="42"/>
      <c r="BB602" s="40"/>
      <c r="BC602" s="40"/>
      <c r="BD602" s="23"/>
      <c r="BE602" s="47">
        <f t="shared" si="20"/>
        <v>0</v>
      </c>
      <c r="BF602" s="20" t="e">
        <f t="shared" si="21"/>
        <v>#DIV/0!</v>
      </c>
    </row>
    <row r="603" spans="1:58" x14ac:dyDescent="0.35">
      <c r="A603" s="19"/>
      <c r="B603" s="19"/>
      <c r="C603" s="19"/>
      <c r="D60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3" s="20">
        <f>Table14[[#This Row],[Net Weight of 1 piece in kg]]+Table14[[#This Row],[Waste in kg per piece (please see waste % per material 1-4)]]</f>
        <v>0</v>
      </c>
      <c r="F603" s="21"/>
      <c r="G603" s="21"/>
      <c r="H603" s="21"/>
      <c r="I603" s="22"/>
      <c r="J603" s="19"/>
      <c r="K603" s="19"/>
      <c r="L603" s="20">
        <f>Table14[[#This Row],[Net Weight of 1 piece in kg]]*Table14[[#This Row],[Material 1 share of total (combined total of all materials shall equal 100%)]]</f>
        <v>0</v>
      </c>
      <c r="M603" s="81"/>
      <c r="N603" s="20">
        <f>(Table14[[#This Row],[Weight Material 1 in kg]]+(Table14[[#This Row],[Weight Material 1 in kg]]*Table14[[#This Row],[How much of material 1 is wasted in production? State in % of Material 1]]))*Table14[[#This Row],[Emission Factor Material 1 in kg CO2-eq/kg]]</f>
        <v>0</v>
      </c>
      <c r="O603" s="21"/>
      <c r="P603" s="21"/>
      <c r="Q603" s="21"/>
      <c r="R603" s="22"/>
      <c r="S603" s="19"/>
      <c r="T603" s="19"/>
      <c r="U603" s="20">
        <f>Table14[[#This Row],[Net Weight of 1 piece in kg]]*O603</f>
        <v>0</v>
      </c>
      <c r="V603" s="81"/>
      <c r="W603" s="20">
        <f>(Table14[[#This Row],[Weight of Material 2 in kg]]*Table14[[#This Row],[How much of material 2 is wasted in production? State in % of Material 2]]+Table14[[#This Row],[Weight of Material 2 in kg]])*Table14[[#This Row],[Emission Factor Material 2 kg CO2-eq/kg]]</f>
        <v>0</v>
      </c>
      <c r="X603" s="23"/>
      <c r="Y603" s="23"/>
      <c r="Z603" s="23"/>
      <c r="AA603" s="22"/>
      <c r="AB603" s="19"/>
      <c r="AC603" s="19"/>
      <c r="AD603" s="20">
        <f>Table14[[#This Row],[Net Weight of 1 piece in kg]]*X603</f>
        <v>0</v>
      </c>
      <c r="AE603" s="81"/>
      <c r="AF603" s="20">
        <f>(Table14[[#This Row],[Weight of Material 3 in kg]]*Table14[[#This Row],[How much of material 3 is wasted in production? State in % of Material 3]]+Table14[[#This Row],[Weight of Material 3 in kg]])*Table14[[#This Row],[Emission Factor Material 3 in kg CO2-eq/kg]]</f>
        <v>0</v>
      </c>
      <c r="AG603" s="23"/>
      <c r="AH603" s="23"/>
      <c r="AI603" s="23"/>
      <c r="AJ603" s="22"/>
      <c r="AK603" s="19"/>
      <c r="AL603" s="19"/>
      <c r="AM603" s="20">
        <f>Table14[[#This Row],[Net Weight of 1 piece in kg]]*Table14[[#This Row],[Material 4 share of total (combined total of all materials shall equal 100%)]]</f>
        <v>0</v>
      </c>
      <c r="AN603" s="81"/>
      <c r="AO603" s="20">
        <f>(Table14[[#This Row],[Weight of Material 4 in kg]]*Table14[[#This Row],[How much of material 4 is wasted in production? State in % of Material 4]]+Table14[[#This Row],[Weight of Material 4 in kg]])*Table14[[#This Row],[Emission Factor Secondary Material 4 in kg CO2-eq/kg]]</f>
        <v>0</v>
      </c>
      <c r="AP603" s="20">
        <f>Table14[[#This Row],[Emissios Material 1 in kg CO2-eq/pc]]+Table14[[#This Row],[emissions Material 2 in kg CO2-eq/pc]]+Table14[[#This Row],[Emisison of Material 3 in kg CO2-eq/pc]]+Table14[[#This Row],[Emissions of Material 4 in kg CO2-eq/pc]]</f>
        <v>0</v>
      </c>
      <c r="AQ603" s="19"/>
      <c r="AR603" s="19"/>
      <c r="AS603" s="24">
        <f>Table14[[#This Row],[Option 1 Processing: electricity consumption per piece in kwh]]+Table14[[#This Row],[Option 1 Processing: additional prodcution process electricity consumption per piece in kwh]]</f>
        <v>0</v>
      </c>
      <c r="AT603" s="40"/>
      <c r="AU603" s="19"/>
      <c r="AV603" s="41">
        <f>IF(Table14[[#This Row],[Option 2 Processing: Hourly eletricity consumption of process]]="",0,Table14[[#This Row],[Option 2 Processing: Hourly eletricity consumption of process]]/Table14[[#This Row],[Option 2: Pieces per hour]])</f>
        <v>0</v>
      </c>
      <c r="AW603" s="19"/>
      <c r="AX603" s="63"/>
      <c r="AY603" s="19"/>
      <c r="AZ603" s="41">
        <f>(Table14[[#This Row],[Option 1: Total electricity consumption in kwh per piece]]+AV603)*AW603</f>
        <v>0</v>
      </c>
      <c r="BA603" s="42"/>
      <c r="BB603" s="40"/>
      <c r="BC603" s="40"/>
      <c r="BD603" s="23"/>
      <c r="BE603" s="47">
        <f t="shared" si="20"/>
        <v>0</v>
      </c>
      <c r="BF603" s="20" t="e">
        <f t="shared" si="21"/>
        <v>#DIV/0!</v>
      </c>
    </row>
    <row r="604" spans="1:58" x14ac:dyDescent="0.35">
      <c r="A604" s="19"/>
      <c r="B604" s="19"/>
      <c r="C604" s="19"/>
      <c r="D60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4" s="20">
        <f>Table14[[#This Row],[Net Weight of 1 piece in kg]]+Table14[[#This Row],[Waste in kg per piece (please see waste % per material 1-4)]]</f>
        <v>0</v>
      </c>
      <c r="F604" s="21"/>
      <c r="G604" s="21"/>
      <c r="H604" s="21"/>
      <c r="I604" s="22"/>
      <c r="J604" s="19"/>
      <c r="K604" s="19"/>
      <c r="L604" s="20">
        <f>Table14[[#This Row],[Net Weight of 1 piece in kg]]*Table14[[#This Row],[Material 1 share of total (combined total of all materials shall equal 100%)]]</f>
        <v>0</v>
      </c>
      <c r="M604" s="81"/>
      <c r="N604" s="20">
        <f>(Table14[[#This Row],[Weight Material 1 in kg]]+(Table14[[#This Row],[Weight Material 1 in kg]]*Table14[[#This Row],[How much of material 1 is wasted in production? State in % of Material 1]]))*Table14[[#This Row],[Emission Factor Material 1 in kg CO2-eq/kg]]</f>
        <v>0</v>
      </c>
      <c r="O604" s="21"/>
      <c r="P604" s="21"/>
      <c r="Q604" s="21"/>
      <c r="R604" s="22"/>
      <c r="S604" s="19"/>
      <c r="T604" s="19"/>
      <c r="U604" s="20">
        <f>Table14[[#This Row],[Net Weight of 1 piece in kg]]*O604</f>
        <v>0</v>
      </c>
      <c r="V604" s="81"/>
      <c r="W604" s="20">
        <f>(Table14[[#This Row],[Weight of Material 2 in kg]]*Table14[[#This Row],[How much of material 2 is wasted in production? State in % of Material 2]]+Table14[[#This Row],[Weight of Material 2 in kg]])*Table14[[#This Row],[Emission Factor Material 2 kg CO2-eq/kg]]</f>
        <v>0</v>
      </c>
      <c r="X604" s="23"/>
      <c r="Y604" s="23"/>
      <c r="Z604" s="23"/>
      <c r="AA604" s="22"/>
      <c r="AB604" s="19"/>
      <c r="AC604" s="19"/>
      <c r="AD604" s="20">
        <f>Table14[[#This Row],[Net Weight of 1 piece in kg]]*X604</f>
        <v>0</v>
      </c>
      <c r="AE604" s="81"/>
      <c r="AF604" s="20">
        <f>(Table14[[#This Row],[Weight of Material 3 in kg]]*Table14[[#This Row],[How much of material 3 is wasted in production? State in % of Material 3]]+Table14[[#This Row],[Weight of Material 3 in kg]])*Table14[[#This Row],[Emission Factor Material 3 in kg CO2-eq/kg]]</f>
        <v>0</v>
      </c>
      <c r="AG604" s="23"/>
      <c r="AH604" s="23"/>
      <c r="AI604" s="23"/>
      <c r="AJ604" s="22"/>
      <c r="AK604" s="19"/>
      <c r="AL604" s="19"/>
      <c r="AM604" s="20">
        <f>Table14[[#This Row],[Net Weight of 1 piece in kg]]*Table14[[#This Row],[Material 4 share of total (combined total of all materials shall equal 100%)]]</f>
        <v>0</v>
      </c>
      <c r="AN604" s="81"/>
      <c r="AO604" s="20">
        <f>(Table14[[#This Row],[Weight of Material 4 in kg]]*Table14[[#This Row],[How much of material 4 is wasted in production? State in % of Material 4]]+Table14[[#This Row],[Weight of Material 4 in kg]])*Table14[[#This Row],[Emission Factor Secondary Material 4 in kg CO2-eq/kg]]</f>
        <v>0</v>
      </c>
      <c r="AP604" s="20">
        <f>Table14[[#This Row],[Emissios Material 1 in kg CO2-eq/pc]]+Table14[[#This Row],[emissions Material 2 in kg CO2-eq/pc]]+Table14[[#This Row],[Emisison of Material 3 in kg CO2-eq/pc]]+Table14[[#This Row],[Emissions of Material 4 in kg CO2-eq/pc]]</f>
        <v>0</v>
      </c>
      <c r="AQ604" s="19"/>
      <c r="AR604" s="19"/>
      <c r="AS604" s="24">
        <f>Table14[[#This Row],[Option 1 Processing: electricity consumption per piece in kwh]]+Table14[[#This Row],[Option 1 Processing: additional prodcution process electricity consumption per piece in kwh]]</f>
        <v>0</v>
      </c>
      <c r="AT604" s="40"/>
      <c r="AU604" s="19"/>
      <c r="AV604" s="41">
        <f>IF(Table14[[#This Row],[Option 2 Processing: Hourly eletricity consumption of process]]="",0,Table14[[#This Row],[Option 2 Processing: Hourly eletricity consumption of process]]/Table14[[#This Row],[Option 2: Pieces per hour]])</f>
        <v>0</v>
      </c>
      <c r="AW604" s="19"/>
      <c r="AX604" s="63"/>
      <c r="AY604" s="19"/>
      <c r="AZ604" s="41">
        <f>(Table14[[#This Row],[Option 1: Total electricity consumption in kwh per piece]]+AV604)*AW604</f>
        <v>0</v>
      </c>
      <c r="BA604" s="42"/>
      <c r="BB604" s="40"/>
      <c r="BC604" s="40"/>
      <c r="BD604" s="23"/>
      <c r="BE604" s="47">
        <f t="shared" si="20"/>
        <v>0</v>
      </c>
      <c r="BF604" s="20" t="e">
        <f t="shared" si="21"/>
        <v>#DIV/0!</v>
      </c>
    </row>
    <row r="605" spans="1:58" x14ac:dyDescent="0.35">
      <c r="A605" s="19"/>
      <c r="B605" s="19"/>
      <c r="C605" s="19"/>
      <c r="D60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5" s="20">
        <f>Table14[[#This Row],[Net Weight of 1 piece in kg]]+Table14[[#This Row],[Waste in kg per piece (please see waste % per material 1-4)]]</f>
        <v>0</v>
      </c>
      <c r="F605" s="21"/>
      <c r="G605" s="21"/>
      <c r="H605" s="21"/>
      <c r="I605" s="22"/>
      <c r="J605" s="19"/>
      <c r="K605" s="19"/>
      <c r="L605" s="20">
        <f>Table14[[#This Row],[Net Weight of 1 piece in kg]]*Table14[[#This Row],[Material 1 share of total (combined total of all materials shall equal 100%)]]</f>
        <v>0</v>
      </c>
      <c r="M605" s="81"/>
      <c r="N605" s="20">
        <f>(Table14[[#This Row],[Weight Material 1 in kg]]+(Table14[[#This Row],[Weight Material 1 in kg]]*Table14[[#This Row],[How much of material 1 is wasted in production? State in % of Material 1]]))*Table14[[#This Row],[Emission Factor Material 1 in kg CO2-eq/kg]]</f>
        <v>0</v>
      </c>
      <c r="O605" s="21"/>
      <c r="P605" s="21"/>
      <c r="Q605" s="21"/>
      <c r="R605" s="22"/>
      <c r="S605" s="19"/>
      <c r="T605" s="19"/>
      <c r="U605" s="20">
        <f>Table14[[#This Row],[Net Weight of 1 piece in kg]]*O605</f>
        <v>0</v>
      </c>
      <c r="V605" s="81"/>
      <c r="W605" s="20">
        <f>(Table14[[#This Row],[Weight of Material 2 in kg]]*Table14[[#This Row],[How much of material 2 is wasted in production? State in % of Material 2]]+Table14[[#This Row],[Weight of Material 2 in kg]])*Table14[[#This Row],[Emission Factor Material 2 kg CO2-eq/kg]]</f>
        <v>0</v>
      </c>
      <c r="X605" s="23"/>
      <c r="Y605" s="23"/>
      <c r="Z605" s="23"/>
      <c r="AA605" s="22"/>
      <c r="AB605" s="19"/>
      <c r="AC605" s="19"/>
      <c r="AD605" s="20">
        <f>Table14[[#This Row],[Net Weight of 1 piece in kg]]*X605</f>
        <v>0</v>
      </c>
      <c r="AE605" s="81"/>
      <c r="AF605" s="20">
        <f>(Table14[[#This Row],[Weight of Material 3 in kg]]*Table14[[#This Row],[How much of material 3 is wasted in production? State in % of Material 3]]+Table14[[#This Row],[Weight of Material 3 in kg]])*Table14[[#This Row],[Emission Factor Material 3 in kg CO2-eq/kg]]</f>
        <v>0</v>
      </c>
      <c r="AG605" s="23"/>
      <c r="AH605" s="23"/>
      <c r="AI605" s="23"/>
      <c r="AJ605" s="22"/>
      <c r="AK605" s="19"/>
      <c r="AL605" s="19"/>
      <c r="AM605" s="20">
        <f>Table14[[#This Row],[Net Weight of 1 piece in kg]]*Table14[[#This Row],[Material 4 share of total (combined total of all materials shall equal 100%)]]</f>
        <v>0</v>
      </c>
      <c r="AN605" s="81"/>
      <c r="AO605" s="20">
        <f>(Table14[[#This Row],[Weight of Material 4 in kg]]*Table14[[#This Row],[How much of material 4 is wasted in production? State in % of Material 4]]+Table14[[#This Row],[Weight of Material 4 in kg]])*Table14[[#This Row],[Emission Factor Secondary Material 4 in kg CO2-eq/kg]]</f>
        <v>0</v>
      </c>
      <c r="AP605" s="20">
        <f>Table14[[#This Row],[Emissios Material 1 in kg CO2-eq/pc]]+Table14[[#This Row],[emissions Material 2 in kg CO2-eq/pc]]+Table14[[#This Row],[Emisison of Material 3 in kg CO2-eq/pc]]+Table14[[#This Row],[Emissions of Material 4 in kg CO2-eq/pc]]</f>
        <v>0</v>
      </c>
      <c r="AQ605" s="19"/>
      <c r="AR605" s="19"/>
      <c r="AS605" s="24">
        <f>Table14[[#This Row],[Option 1 Processing: electricity consumption per piece in kwh]]+Table14[[#This Row],[Option 1 Processing: additional prodcution process electricity consumption per piece in kwh]]</f>
        <v>0</v>
      </c>
      <c r="AT605" s="40"/>
      <c r="AU605" s="19"/>
      <c r="AV605" s="41">
        <f>IF(Table14[[#This Row],[Option 2 Processing: Hourly eletricity consumption of process]]="",0,Table14[[#This Row],[Option 2 Processing: Hourly eletricity consumption of process]]/Table14[[#This Row],[Option 2: Pieces per hour]])</f>
        <v>0</v>
      </c>
      <c r="AW605" s="19"/>
      <c r="AX605" s="63"/>
      <c r="AY605" s="19"/>
      <c r="AZ605" s="41">
        <f>(Table14[[#This Row],[Option 1: Total electricity consumption in kwh per piece]]+AV605)*AW605</f>
        <v>0</v>
      </c>
      <c r="BA605" s="42"/>
      <c r="BB605" s="40"/>
      <c r="BC605" s="40"/>
      <c r="BD605" s="23"/>
      <c r="BE605" s="47">
        <f t="shared" si="20"/>
        <v>0</v>
      </c>
      <c r="BF605" s="20" t="e">
        <f t="shared" si="21"/>
        <v>#DIV/0!</v>
      </c>
    </row>
    <row r="606" spans="1:58" x14ac:dyDescent="0.35">
      <c r="A606" s="19"/>
      <c r="B606" s="19"/>
      <c r="C606" s="19"/>
      <c r="D60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6" s="20">
        <f>Table14[[#This Row],[Net Weight of 1 piece in kg]]+Table14[[#This Row],[Waste in kg per piece (please see waste % per material 1-4)]]</f>
        <v>0</v>
      </c>
      <c r="F606" s="21"/>
      <c r="G606" s="21"/>
      <c r="H606" s="21"/>
      <c r="I606" s="22"/>
      <c r="J606" s="19"/>
      <c r="K606" s="19"/>
      <c r="L606" s="20">
        <f>Table14[[#This Row],[Net Weight of 1 piece in kg]]*Table14[[#This Row],[Material 1 share of total (combined total of all materials shall equal 100%)]]</f>
        <v>0</v>
      </c>
      <c r="M606" s="81"/>
      <c r="N606" s="20">
        <f>(Table14[[#This Row],[Weight Material 1 in kg]]+(Table14[[#This Row],[Weight Material 1 in kg]]*Table14[[#This Row],[How much of material 1 is wasted in production? State in % of Material 1]]))*Table14[[#This Row],[Emission Factor Material 1 in kg CO2-eq/kg]]</f>
        <v>0</v>
      </c>
      <c r="O606" s="21"/>
      <c r="P606" s="21"/>
      <c r="Q606" s="21"/>
      <c r="R606" s="22"/>
      <c r="S606" s="19"/>
      <c r="T606" s="19"/>
      <c r="U606" s="20">
        <f>Table14[[#This Row],[Net Weight of 1 piece in kg]]*O606</f>
        <v>0</v>
      </c>
      <c r="V606" s="81"/>
      <c r="W606" s="20">
        <f>(Table14[[#This Row],[Weight of Material 2 in kg]]*Table14[[#This Row],[How much of material 2 is wasted in production? State in % of Material 2]]+Table14[[#This Row],[Weight of Material 2 in kg]])*Table14[[#This Row],[Emission Factor Material 2 kg CO2-eq/kg]]</f>
        <v>0</v>
      </c>
      <c r="X606" s="23"/>
      <c r="Y606" s="23"/>
      <c r="Z606" s="23"/>
      <c r="AA606" s="22"/>
      <c r="AB606" s="19"/>
      <c r="AC606" s="19"/>
      <c r="AD606" s="20">
        <f>Table14[[#This Row],[Net Weight of 1 piece in kg]]*X606</f>
        <v>0</v>
      </c>
      <c r="AE606" s="81"/>
      <c r="AF606" s="20">
        <f>(Table14[[#This Row],[Weight of Material 3 in kg]]*Table14[[#This Row],[How much of material 3 is wasted in production? State in % of Material 3]]+Table14[[#This Row],[Weight of Material 3 in kg]])*Table14[[#This Row],[Emission Factor Material 3 in kg CO2-eq/kg]]</f>
        <v>0</v>
      </c>
      <c r="AG606" s="23"/>
      <c r="AH606" s="23"/>
      <c r="AI606" s="23"/>
      <c r="AJ606" s="22"/>
      <c r="AK606" s="19"/>
      <c r="AL606" s="19"/>
      <c r="AM606" s="20">
        <f>Table14[[#This Row],[Net Weight of 1 piece in kg]]*Table14[[#This Row],[Material 4 share of total (combined total of all materials shall equal 100%)]]</f>
        <v>0</v>
      </c>
      <c r="AN606" s="81"/>
      <c r="AO606" s="20">
        <f>(Table14[[#This Row],[Weight of Material 4 in kg]]*Table14[[#This Row],[How much of material 4 is wasted in production? State in % of Material 4]]+Table14[[#This Row],[Weight of Material 4 in kg]])*Table14[[#This Row],[Emission Factor Secondary Material 4 in kg CO2-eq/kg]]</f>
        <v>0</v>
      </c>
      <c r="AP606" s="20">
        <f>Table14[[#This Row],[Emissios Material 1 in kg CO2-eq/pc]]+Table14[[#This Row],[emissions Material 2 in kg CO2-eq/pc]]+Table14[[#This Row],[Emisison of Material 3 in kg CO2-eq/pc]]+Table14[[#This Row],[Emissions of Material 4 in kg CO2-eq/pc]]</f>
        <v>0</v>
      </c>
      <c r="AQ606" s="19"/>
      <c r="AR606" s="19"/>
      <c r="AS606" s="24">
        <f>Table14[[#This Row],[Option 1 Processing: electricity consumption per piece in kwh]]+Table14[[#This Row],[Option 1 Processing: additional prodcution process electricity consumption per piece in kwh]]</f>
        <v>0</v>
      </c>
      <c r="AT606" s="40"/>
      <c r="AU606" s="19"/>
      <c r="AV606" s="41">
        <f>IF(Table14[[#This Row],[Option 2 Processing: Hourly eletricity consumption of process]]="",0,Table14[[#This Row],[Option 2 Processing: Hourly eletricity consumption of process]]/Table14[[#This Row],[Option 2: Pieces per hour]])</f>
        <v>0</v>
      </c>
      <c r="AW606" s="19"/>
      <c r="AX606" s="63"/>
      <c r="AY606" s="19"/>
      <c r="AZ606" s="41">
        <f>(Table14[[#This Row],[Option 1: Total electricity consumption in kwh per piece]]+AV606)*AW606</f>
        <v>0</v>
      </c>
      <c r="BA606" s="42"/>
      <c r="BB606" s="40"/>
      <c r="BC606" s="40"/>
      <c r="BD606" s="23"/>
      <c r="BE606" s="47">
        <f t="shared" si="20"/>
        <v>0</v>
      </c>
      <c r="BF606" s="20" t="e">
        <f t="shared" si="21"/>
        <v>#DIV/0!</v>
      </c>
    </row>
    <row r="607" spans="1:58" x14ac:dyDescent="0.35">
      <c r="A607" s="19"/>
      <c r="B607" s="19"/>
      <c r="C607" s="19"/>
      <c r="D60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7" s="20">
        <f>Table14[[#This Row],[Net Weight of 1 piece in kg]]+Table14[[#This Row],[Waste in kg per piece (please see waste % per material 1-4)]]</f>
        <v>0</v>
      </c>
      <c r="F607" s="21"/>
      <c r="G607" s="21"/>
      <c r="H607" s="21"/>
      <c r="I607" s="22"/>
      <c r="J607" s="19"/>
      <c r="K607" s="19"/>
      <c r="L607" s="20">
        <f>Table14[[#This Row],[Net Weight of 1 piece in kg]]*Table14[[#This Row],[Material 1 share of total (combined total of all materials shall equal 100%)]]</f>
        <v>0</v>
      </c>
      <c r="M607" s="81"/>
      <c r="N607" s="20">
        <f>(Table14[[#This Row],[Weight Material 1 in kg]]+(Table14[[#This Row],[Weight Material 1 in kg]]*Table14[[#This Row],[How much of material 1 is wasted in production? State in % of Material 1]]))*Table14[[#This Row],[Emission Factor Material 1 in kg CO2-eq/kg]]</f>
        <v>0</v>
      </c>
      <c r="O607" s="21"/>
      <c r="P607" s="21"/>
      <c r="Q607" s="21"/>
      <c r="R607" s="22"/>
      <c r="S607" s="19"/>
      <c r="T607" s="19"/>
      <c r="U607" s="20">
        <f>Table14[[#This Row],[Net Weight of 1 piece in kg]]*O607</f>
        <v>0</v>
      </c>
      <c r="V607" s="81"/>
      <c r="W607" s="20">
        <f>(Table14[[#This Row],[Weight of Material 2 in kg]]*Table14[[#This Row],[How much of material 2 is wasted in production? State in % of Material 2]]+Table14[[#This Row],[Weight of Material 2 in kg]])*Table14[[#This Row],[Emission Factor Material 2 kg CO2-eq/kg]]</f>
        <v>0</v>
      </c>
      <c r="X607" s="23"/>
      <c r="Y607" s="23"/>
      <c r="Z607" s="23"/>
      <c r="AA607" s="22"/>
      <c r="AB607" s="19"/>
      <c r="AC607" s="19"/>
      <c r="AD607" s="20">
        <f>Table14[[#This Row],[Net Weight of 1 piece in kg]]*X607</f>
        <v>0</v>
      </c>
      <c r="AE607" s="81"/>
      <c r="AF607" s="20">
        <f>(Table14[[#This Row],[Weight of Material 3 in kg]]*Table14[[#This Row],[How much of material 3 is wasted in production? State in % of Material 3]]+Table14[[#This Row],[Weight of Material 3 in kg]])*Table14[[#This Row],[Emission Factor Material 3 in kg CO2-eq/kg]]</f>
        <v>0</v>
      </c>
      <c r="AG607" s="23"/>
      <c r="AH607" s="23"/>
      <c r="AI607" s="23"/>
      <c r="AJ607" s="22"/>
      <c r="AK607" s="19"/>
      <c r="AL607" s="19"/>
      <c r="AM607" s="20">
        <f>Table14[[#This Row],[Net Weight of 1 piece in kg]]*Table14[[#This Row],[Material 4 share of total (combined total of all materials shall equal 100%)]]</f>
        <v>0</v>
      </c>
      <c r="AN607" s="81"/>
      <c r="AO607" s="20">
        <f>(Table14[[#This Row],[Weight of Material 4 in kg]]*Table14[[#This Row],[How much of material 4 is wasted in production? State in % of Material 4]]+Table14[[#This Row],[Weight of Material 4 in kg]])*Table14[[#This Row],[Emission Factor Secondary Material 4 in kg CO2-eq/kg]]</f>
        <v>0</v>
      </c>
      <c r="AP607" s="20">
        <f>Table14[[#This Row],[Emissios Material 1 in kg CO2-eq/pc]]+Table14[[#This Row],[emissions Material 2 in kg CO2-eq/pc]]+Table14[[#This Row],[Emisison of Material 3 in kg CO2-eq/pc]]+Table14[[#This Row],[Emissions of Material 4 in kg CO2-eq/pc]]</f>
        <v>0</v>
      </c>
      <c r="AQ607" s="19"/>
      <c r="AR607" s="19"/>
      <c r="AS607" s="24">
        <f>Table14[[#This Row],[Option 1 Processing: electricity consumption per piece in kwh]]+Table14[[#This Row],[Option 1 Processing: additional prodcution process electricity consumption per piece in kwh]]</f>
        <v>0</v>
      </c>
      <c r="AT607" s="40"/>
      <c r="AU607" s="19"/>
      <c r="AV607" s="41">
        <f>IF(Table14[[#This Row],[Option 2 Processing: Hourly eletricity consumption of process]]="",0,Table14[[#This Row],[Option 2 Processing: Hourly eletricity consumption of process]]/Table14[[#This Row],[Option 2: Pieces per hour]])</f>
        <v>0</v>
      </c>
      <c r="AW607" s="19"/>
      <c r="AX607" s="63"/>
      <c r="AY607" s="19"/>
      <c r="AZ607" s="41">
        <f>(Table14[[#This Row],[Option 1: Total electricity consumption in kwh per piece]]+AV607)*AW607</f>
        <v>0</v>
      </c>
      <c r="BA607" s="42"/>
      <c r="BB607" s="40"/>
      <c r="BC607" s="40"/>
      <c r="BD607" s="23"/>
      <c r="BE607" s="47">
        <f t="shared" si="20"/>
        <v>0</v>
      </c>
      <c r="BF607" s="20" t="e">
        <f t="shared" si="21"/>
        <v>#DIV/0!</v>
      </c>
    </row>
    <row r="608" spans="1:58" x14ac:dyDescent="0.35">
      <c r="A608" s="19"/>
      <c r="B608" s="19"/>
      <c r="C608" s="19"/>
      <c r="D60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8" s="20">
        <f>Table14[[#This Row],[Net Weight of 1 piece in kg]]+Table14[[#This Row],[Waste in kg per piece (please see waste % per material 1-4)]]</f>
        <v>0</v>
      </c>
      <c r="F608" s="21"/>
      <c r="G608" s="21"/>
      <c r="H608" s="21"/>
      <c r="I608" s="22"/>
      <c r="J608" s="19"/>
      <c r="K608" s="19"/>
      <c r="L608" s="20">
        <f>Table14[[#This Row],[Net Weight of 1 piece in kg]]*Table14[[#This Row],[Material 1 share of total (combined total of all materials shall equal 100%)]]</f>
        <v>0</v>
      </c>
      <c r="M608" s="81"/>
      <c r="N608" s="20">
        <f>(Table14[[#This Row],[Weight Material 1 in kg]]+(Table14[[#This Row],[Weight Material 1 in kg]]*Table14[[#This Row],[How much of material 1 is wasted in production? State in % of Material 1]]))*Table14[[#This Row],[Emission Factor Material 1 in kg CO2-eq/kg]]</f>
        <v>0</v>
      </c>
      <c r="O608" s="21"/>
      <c r="P608" s="21"/>
      <c r="Q608" s="21"/>
      <c r="R608" s="22"/>
      <c r="S608" s="19"/>
      <c r="T608" s="19"/>
      <c r="U608" s="20">
        <f>Table14[[#This Row],[Net Weight of 1 piece in kg]]*O608</f>
        <v>0</v>
      </c>
      <c r="V608" s="81"/>
      <c r="W608" s="20">
        <f>(Table14[[#This Row],[Weight of Material 2 in kg]]*Table14[[#This Row],[How much of material 2 is wasted in production? State in % of Material 2]]+Table14[[#This Row],[Weight of Material 2 in kg]])*Table14[[#This Row],[Emission Factor Material 2 kg CO2-eq/kg]]</f>
        <v>0</v>
      </c>
      <c r="X608" s="23"/>
      <c r="Y608" s="23"/>
      <c r="Z608" s="23"/>
      <c r="AA608" s="22"/>
      <c r="AB608" s="19"/>
      <c r="AC608" s="19"/>
      <c r="AD608" s="20">
        <f>Table14[[#This Row],[Net Weight of 1 piece in kg]]*X608</f>
        <v>0</v>
      </c>
      <c r="AE608" s="81"/>
      <c r="AF608" s="20">
        <f>(Table14[[#This Row],[Weight of Material 3 in kg]]*Table14[[#This Row],[How much of material 3 is wasted in production? State in % of Material 3]]+Table14[[#This Row],[Weight of Material 3 in kg]])*Table14[[#This Row],[Emission Factor Material 3 in kg CO2-eq/kg]]</f>
        <v>0</v>
      </c>
      <c r="AG608" s="23"/>
      <c r="AH608" s="23"/>
      <c r="AI608" s="23"/>
      <c r="AJ608" s="22"/>
      <c r="AK608" s="19"/>
      <c r="AL608" s="19"/>
      <c r="AM608" s="20">
        <f>Table14[[#This Row],[Net Weight of 1 piece in kg]]*Table14[[#This Row],[Material 4 share of total (combined total of all materials shall equal 100%)]]</f>
        <v>0</v>
      </c>
      <c r="AN608" s="81"/>
      <c r="AO608" s="20">
        <f>(Table14[[#This Row],[Weight of Material 4 in kg]]*Table14[[#This Row],[How much of material 4 is wasted in production? State in % of Material 4]]+Table14[[#This Row],[Weight of Material 4 in kg]])*Table14[[#This Row],[Emission Factor Secondary Material 4 in kg CO2-eq/kg]]</f>
        <v>0</v>
      </c>
      <c r="AP608" s="20">
        <f>Table14[[#This Row],[Emissios Material 1 in kg CO2-eq/pc]]+Table14[[#This Row],[emissions Material 2 in kg CO2-eq/pc]]+Table14[[#This Row],[Emisison of Material 3 in kg CO2-eq/pc]]+Table14[[#This Row],[Emissions of Material 4 in kg CO2-eq/pc]]</f>
        <v>0</v>
      </c>
      <c r="AQ608" s="19"/>
      <c r="AR608" s="19"/>
      <c r="AS608" s="24">
        <f>Table14[[#This Row],[Option 1 Processing: electricity consumption per piece in kwh]]+Table14[[#This Row],[Option 1 Processing: additional prodcution process electricity consumption per piece in kwh]]</f>
        <v>0</v>
      </c>
      <c r="AT608" s="40"/>
      <c r="AU608" s="19"/>
      <c r="AV608" s="41">
        <f>IF(Table14[[#This Row],[Option 2 Processing: Hourly eletricity consumption of process]]="",0,Table14[[#This Row],[Option 2 Processing: Hourly eletricity consumption of process]]/Table14[[#This Row],[Option 2: Pieces per hour]])</f>
        <v>0</v>
      </c>
      <c r="AW608" s="19"/>
      <c r="AX608" s="63"/>
      <c r="AY608" s="19"/>
      <c r="AZ608" s="41">
        <f>(Table14[[#This Row],[Option 1: Total electricity consumption in kwh per piece]]+AV608)*AW608</f>
        <v>0</v>
      </c>
      <c r="BA608" s="42"/>
      <c r="BB608" s="40"/>
      <c r="BC608" s="40"/>
      <c r="BD608" s="23"/>
      <c r="BE608" s="47">
        <f t="shared" si="20"/>
        <v>0</v>
      </c>
      <c r="BF608" s="20" t="e">
        <f t="shared" si="21"/>
        <v>#DIV/0!</v>
      </c>
    </row>
    <row r="609" spans="1:58" x14ac:dyDescent="0.35">
      <c r="A609" s="19"/>
      <c r="B609" s="19"/>
      <c r="C609" s="19"/>
      <c r="D60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9" s="20">
        <f>Table14[[#This Row],[Net Weight of 1 piece in kg]]+Table14[[#This Row],[Waste in kg per piece (please see waste % per material 1-4)]]</f>
        <v>0</v>
      </c>
      <c r="F609" s="21"/>
      <c r="G609" s="21"/>
      <c r="H609" s="21"/>
      <c r="I609" s="22"/>
      <c r="J609" s="19"/>
      <c r="K609" s="19"/>
      <c r="L609" s="20">
        <f>Table14[[#This Row],[Net Weight of 1 piece in kg]]*Table14[[#This Row],[Material 1 share of total (combined total of all materials shall equal 100%)]]</f>
        <v>0</v>
      </c>
      <c r="M609" s="81"/>
      <c r="N609" s="20">
        <f>(Table14[[#This Row],[Weight Material 1 in kg]]+(Table14[[#This Row],[Weight Material 1 in kg]]*Table14[[#This Row],[How much of material 1 is wasted in production? State in % of Material 1]]))*Table14[[#This Row],[Emission Factor Material 1 in kg CO2-eq/kg]]</f>
        <v>0</v>
      </c>
      <c r="O609" s="21"/>
      <c r="P609" s="21"/>
      <c r="Q609" s="21"/>
      <c r="R609" s="22"/>
      <c r="S609" s="19"/>
      <c r="T609" s="19"/>
      <c r="U609" s="20">
        <f>Table14[[#This Row],[Net Weight of 1 piece in kg]]*O609</f>
        <v>0</v>
      </c>
      <c r="V609" s="81"/>
      <c r="W609" s="20">
        <f>(Table14[[#This Row],[Weight of Material 2 in kg]]*Table14[[#This Row],[How much of material 2 is wasted in production? State in % of Material 2]]+Table14[[#This Row],[Weight of Material 2 in kg]])*Table14[[#This Row],[Emission Factor Material 2 kg CO2-eq/kg]]</f>
        <v>0</v>
      </c>
      <c r="X609" s="23"/>
      <c r="Y609" s="23"/>
      <c r="Z609" s="23"/>
      <c r="AA609" s="22"/>
      <c r="AB609" s="19"/>
      <c r="AC609" s="19"/>
      <c r="AD609" s="20">
        <f>Table14[[#This Row],[Net Weight of 1 piece in kg]]*X609</f>
        <v>0</v>
      </c>
      <c r="AE609" s="81"/>
      <c r="AF609" s="20">
        <f>(Table14[[#This Row],[Weight of Material 3 in kg]]*Table14[[#This Row],[How much of material 3 is wasted in production? State in % of Material 3]]+Table14[[#This Row],[Weight of Material 3 in kg]])*Table14[[#This Row],[Emission Factor Material 3 in kg CO2-eq/kg]]</f>
        <v>0</v>
      </c>
      <c r="AG609" s="23"/>
      <c r="AH609" s="23"/>
      <c r="AI609" s="23"/>
      <c r="AJ609" s="22"/>
      <c r="AK609" s="19"/>
      <c r="AL609" s="19"/>
      <c r="AM609" s="20">
        <f>Table14[[#This Row],[Net Weight of 1 piece in kg]]*Table14[[#This Row],[Material 4 share of total (combined total of all materials shall equal 100%)]]</f>
        <v>0</v>
      </c>
      <c r="AN609" s="81"/>
      <c r="AO609" s="20">
        <f>(Table14[[#This Row],[Weight of Material 4 in kg]]*Table14[[#This Row],[How much of material 4 is wasted in production? State in % of Material 4]]+Table14[[#This Row],[Weight of Material 4 in kg]])*Table14[[#This Row],[Emission Factor Secondary Material 4 in kg CO2-eq/kg]]</f>
        <v>0</v>
      </c>
      <c r="AP609" s="20">
        <f>Table14[[#This Row],[Emissios Material 1 in kg CO2-eq/pc]]+Table14[[#This Row],[emissions Material 2 in kg CO2-eq/pc]]+Table14[[#This Row],[Emisison of Material 3 in kg CO2-eq/pc]]+Table14[[#This Row],[Emissions of Material 4 in kg CO2-eq/pc]]</f>
        <v>0</v>
      </c>
      <c r="AQ609" s="19"/>
      <c r="AR609" s="19"/>
      <c r="AS609" s="24">
        <f>Table14[[#This Row],[Option 1 Processing: electricity consumption per piece in kwh]]+Table14[[#This Row],[Option 1 Processing: additional prodcution process electricity consumption per piece in kwh]]</f>
        <v>0</v>
      </c>
      <c r="AT609" s="40"/>
      <c r="AU609" s="19"/>
      <c r="AV609" s="41">
        <f>IF(Table14[[#This Row],[Option 2 Processing: Hourly eletricity consumption of process]]="",0,Table14[[#This Row],[Option 2 Processing: Hourly eletricity consumption of process]]/Table14[[#This Row],[Option 2: Pieces per hour]])</f>
        <v>0</v>
      </c>
      <c r="AW609" s="19"/>
      <c r="AX609" s="63"/>
      <c r="AY609" s="19"/>
      <c r="AZ609" s="41">
        <f>(Table14[[#This Row],[Option 1: Total electricity consumption in kwh per piece]]+AV609)*AW609</f>
        <v>0</v>
      </c>
      <c r="BA609" s="42"/>
      <c r="BB609" s="40"/>
      <c r="BC609" s="40"/>
      <c r="BD609" s="23"/>
      <c r="BE609" s="47">
        <f t="shared" si="20"/>
        <v>0</v>
      </c>
      <c r="BF609" s="20" t="e">
        <f t="shared" si="21"/>
        <v>#DIV/0!</v>
      </c>
    </row>
    <row r="610" spans="1:58" x14ac:dyDescent="0.35">
      <c r="A610" s="19"/>
      <c r="B610" s="19"/>
      <c r="C610" s="19"/>
      <c r="D61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0" s="20">
        <f>Table14[[#This Row],[Net Weight of 1 piece in kg]]+Table14[[#This Row],[Waste in kg per piece (please see waste % per material 1-4)]]</f>
        <v>0</v>
      </c>
      <c r="F610" s="21"/>
      <c r="G610" s="21"/>
      <c r="H610" s="21"/>
      <c r="I610" s="22"/>
      <c r="J610" s="19"/>
      <c r="K610" s="19"/>
      <c r="L610" s="20">
        <f>Table14[[#This Row],[Net Weight of 1 piece in kg]]*Table14[[#This Row],[Material 1 share of total (combined total of all materials shall equal 100%)]]</f>
        <v>0</v>
      </c>
      <c r="M610" s="81"/>
      <c r="N610" s="20">
        <f>(Table14[[#This Row],[Weight Material 1 in kg]]+(Table14[[#This Row],[Weight Material 1 in kg]]*Table14[[#This Row],[How much of material 1 is wasted in production? State in % of Material 1]]))*Table14[[#This Row],[Emission Factor Material 1 in kg CO2-eq/kg]]</f>
        <v>0</v>
      </c>
      <c r="O610" s="21"/>
      <c r="P610" s="21"/>
      <c r="Q610" s="21"/>
      <c r="R610" s="22"/>
      <c r="S610" s="19"/>
      <c r="T610" s="19"/>
      <c r="U610" s="20">
        <f>Table14[[#This Row],[Net Weight of 1 piece in kg]]*O610</f>
        <v>0</v>
      </c>
      <c r="V610" s="81"/>
      <c r="W610" s="20">
        <f>(Table14[[#This Row],[Weight of Material 2 in kg]]*Table14[[#This Row],[How much of material 2 is wasted in production? State in % of Material 2]]+Table14[[#This Row],[Weight of Material 2 in kg]])*Table14[[#This Row],[Emission Factor Material 2 kg CO2-eq/kg]]</f>
        <v>0</v>
      </c>
      <c r="X610" s="23"/>
      <c r="Y610" s="23"/>
      <c r="Z610" s="23"/>
      <c r="AA610" s="22"/>
      <c r="AB610" s="19"/>
      <c r="AC610" s="19"/>
      <c r="AD610" s="20">
        <f>Table14[[#This Row],[Net Weight of 1 piece in kg]]*X610</f>
        <v>0</v>
      </c>
      <c r="AE610" s="81"/>
      <c r="AF610" s="20">
        <f>(Table14[[#This Row],[Weight of Material 3 in kg]]*Table14[[#This Row],[How much of material 3 is wasted in production? State in % of Material 3]]+Table14[[#This Row],[Weight of Material 3 in kg]])*Table14[[#This Row],[Emission Factor Material 3 in kg CO2-eq/kg]]</f>
        <v>0</v>
      </c>
      <c r="AG610" s="23"/>
      <c r="AH610" s="23"/>
      <c r="AI610" s="23"/>
      <c r="AJ610" s="22"/>
      <c r="AK610" s="19"/>
      <c r="AL610" s="19"/>
      <c r="AM610" s="20">
        <f>Table14[[#This Row],[Net Weight of 1 piece in kg]]*Table14[[#This Row],[Material 4 share of total (combined total of all materials shall equal 100%)]]</f>
        <v>0</v>
      </c>
      <c r="AN610" s="81"/>
      <c r="AO610" s="20">
        <f>(Table14[[#This Row],[Weight of Material 4 in kg]]*Table14[[#This Row],[How much of material 4 is wasted in production? State in % of Material 4]]+Table14[[#This Row],[Weight of Material 4 in kg]])*Table14[[#This Row],[Emission Factor Secondary Material 4 in kg CO2-eq/kg]]</f>
        <v>0</v>
      </c>
      <c r="AP610" s="20">
        <f>Table14[[#This Row],[Emissios Material 1 in kg CO2-eq/pc]]+Table14[[#This Row],[emissions Material 2 in kg CO2-eq/pc]]+Table14[[#This Row],[Emisison of Material 3 in kg CO2-eq/pc]]+Table14[[#This Row],[Emissions of Material 4 in kg CO2-eq/pc]]</f>
        <v>0</v>
      </c>
      <c r="AQ610" s="19"/>
      <c r="AR610" s="19"/>
      <c r="AS610" s="24">
        <f>Table14[[#This Row],[Option 1 Processing: electricity consumption per piece in kwh]]+Table14[[#This Row],[Option 1 Processing: additional prodcution process electricity consumption per piece in kwh]]</f>
        <v>0</v>
      </c>
      <c r="AT610" s="40"/>
      <c r="AU610" s="19"/>
      <c r="AV610" s="41">
        <f>IF(Table14[[#This Row],[Option 2 Processing: Hourly eletricity consumption of process]]="",0,Table14[[#This Row],[Option 2 Processing: Hourly eletricity consumption of process]]/Table14[[#This Row],[Option 2: Pieces per hour]])</f>
        <v>0</v>
      </c>
      <c r="AW610" s="19"/>
      <c r="AX610" s="63"/>
      <c r="AY610" s="19"/>
      <c r="AZ610" s="41">
        <f>(Table14[[#This Row],[Option 1: Total electricity consumption in kwh per piece]]+AV610)*AW610</f>
        <v>0</v>
      </c>
      <c r="BA610" s="42"/>
      <c r="BB610" s="40"/>
      <c r="BC610" s="40"/>
      <c r="BD610" s="23"/>
      <c r="BE610" s="47">
        <f t="shared" si="20"/>
        <v>0</v>
      </c>
      <c r="BF610" s="20" t="e">
        <f t="shared" si="21"/>
        <v>#DIV/0!</v>
      </c>
    </row>
    <row r="611" spans="1:58" x14ac:dyDescent="0.35">
      <c r="A611" s="19"/>
      <c r="B611" s="19"/>
      <c r="C611" s="19"/>
      <c r="D61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1" s="20">
        <f>Table14[[#This Row],[Net Weight of 1 piece in kg]]+Table14[[#This Row],[Waste in kg per piece (please see waste % per material 1-4)]]</f>
        <v>0</v>
      </c>
      <c r="F611" s="21"/>
      <c r="G611" s="21"/>
      <c r="H611" s="21"/>
      <c r="I611" s="22"/>
      <c r="J611" s="19"/>
      <c r="K611" s="19"/>
      <c r="L611" s="20">
        <f>Table14[[#This Row],[Net Weight of 1 piece in kg]]*Table14[[#This Row],[Material 1 share of total (combined total of all materials shall equal 100%)]]</f>
        <v>0</v>
      </c>
      <c r="M611" s="81"/>
      <c r="N611" s="20">
        <f>(Table14[[#This Row],[Weight Material 1 in kg]]+(Table14[[#This Row],[Weight Material 1 in kg]]*Table14[[#This Row],[How much of material 1 is wasted in production? State in % of Material 1]]))*Table14[[#This Row],[Emission Factor Material 1 in kg CO2-eq/kg]]</f>
        <v>0</v>
      </c>
      <c r="O611" s="21"/>
      <c r="P611" s="21"/>
      <c r="Q611" s="21"/>
      <c r="R611" s="22"/>
      <c r="S611" s="19"/>
      <c r="T611" s="19"/>
      <c r="U611" s="20">
        <f>Table14[[#This Row],[Net Weight of 1 piece in kg]]*O611</f>
        <v>0</v>
      </c>
      <c r="V611" s="81"/>
      <c r="W611" s="20">
        <f>(Table14[[#This Row],[Weight of Material 2 in kg]]*Table14[[#This Row],[How much of material 2 is wasted in production? State in % of Material 2]]+Table14[[#This Row],[Weight of Material 2 in kg]])*Table14[[#This Row],[Emission Factor Material 2 kg CO2-eq/kg]]</f>
        <v>0</v>
      </c>
      <c r="X611" s="23"/>
      <c r="Y611" s="23"/>
      <c r="Z611" s="23"/>
      <c r="AA611" s="22"/>
      <c r="AB611" s="19"/>
      <c r="AC611" s="19"/>
      <c r="AD611" s="20">
        <f>Table14[[#This Row],[Net Weight of 1 piece in kg]]*X611</f>
        <v>0</v>
      </c>
      <c r="AE611" s="81"/>
      <c r="AF611" s="20">
        <f>(Table14[[#This Row],[Weight of Material 3 in kg]]*Table14[[#This Row],[How much of material 3 is wasted in production? State in % of Material 3]]+Table14[[#This Row],[Weight of Material 3 in kg]])*Table14[[#This Row],[Emission Factor Material 3 in kg CO2-eq/kg]]</f>
        <v>0</v>
      </c>
      <c r="AG611" s="23"/>
      <c r="AH611" s="23"/>
      <c r="AI611" s="23"/>
      <c r="AJ611" s="22"/>
      <c r="AK611" s="19"/>
      <c r="AL611" s="19"/>
      <c r="AM611" s="20">
        <f>Table14[[#This Row],[Net Weight of 1 piece in kg]]*Table14[[#This Row],[Material 4 share of total (combined total of all materials shall equal 100%)]]</f>
        <v>0</v>
      </c>
      <c r="AN611" s="81"/>
      <c r="AO611" s="20">
        <f>(Table14[[#This Row],[Weight of Material 4 in kg]]*Table14[[#This Row],[How much of material 4 is wasted in production? State in % of Material 4]]+Table14[[#This Row],[Weight of Material 4 in kg]])*Table14[[#This Row],[Emission Factor Secondary Material 4 in kg CO2-eq/kg]]</f>
        <v>0</v>
      </c>
      <c r="AP611" s="20">
        <f>Table14[[#This Row],[Emissios Material 1 in kg CO2-eq/pc]]+Table14[[#This Row],[emissions Material 2 in kg CO2-eq/pc]]+Table14[[#This Row],[Emisison of Material 3 in kg CO2-eq/pc]]+Table14[[#This Row],[Emissions of Material 4 in kg CO2-eq/pc]]</f>
        <v>0</v>
      </c>
      <c r="AQ611" s="19"/>
      <c r="AR611" s="19"/>
      <c r="AS611" s="24">
        <f>Table14[[#This Row],[Option 1 Processing: electricity consumption per piece in kwh]]+Table14[[#This Row],[Option 1 Processing: additional prodcution process electricity consumption per piece in kwh]]</f>
        <v>0</v>
      </c>
      <c r="AT611" s="40"/>
      <c r="AU611" s="19"/>
      <c r="AV611" s="41">
        <f>IF(Table14[[#This Row],[Option 2 Processing: Hourly eletricity consumption of process]]="",0,Table14[[#This Row],[Option 2 Processing: Hourly eletricity consumption of process]]/Table14[[#This Row],[Option 2: Pieces per hour]])</f>
        <v>0</v>
      </c>
      <c r="AW611" s="19"/>
      <c r="AX611" s="63"/>
      <c r="AY611" s="19"/>
      <c r="AZ611" s="41">
        <f>(Table14[[#This Row],[Option 1: Total electricity consumption in kwh per piece]]+AV611)*AW611</f>
        <v>0</v>
      </c>
      <c r="BA611" s="42"/>
      <c r="BB611" s="40"/>
      <c r="BC611" s="40"/>
      <c r="BD611" s="23"/>
      <c r="BE611" s="47">
        <f t="shared" si="20"/>
        <v>0</v>
      </c>
      <c r="BF611" s="20" t="e">
        <f t="shared" si="21"/>
        <v>#DIV/0!</v>
      </c>
    </row>
    <row r="612" spans="1:58" x14ac:dyDescent="0.35">
      <c r="A612" s="19"/>
      <c r="B612" s="19"/>
      <c r="C612" s="19"/>
      <c r="D61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2" s="20">
        <f>Table14[[#This Row],[Net Weight of 1 piece in kg]]+Table14[[#This Row],[Waste in kg per piece (please see waste % per material 1-4)]]</f>
        <v>0</v>
      </c>
      <c r="F612" s="21"/>
      <c r="G612" s="21"/>
      <c r="H612" s="21"/>
      <c r="I612" s="22"/>
      <c r="J612" s="19"/>
      <c r="K612" s="19"/>
      <c r="L612" s="20">
        <f>Table14[[#This Row],[Net Weight of 1 piece in kg]]*Table14[[#This Row],[Material 1 share of total (combined total of all materials shall equal 100%)]]</f>
        <v>0</v>
      </c>
      <c r="M612" s="81"/>
      <c r="N612" s="20">
        <f>(Table14[[#This Row],[Weight Material 1 in kg]]+(Table14[[#This Row],[Weight Material 1 in kg]]*Table14[[#This Row],[How much of material 1 is wasted in production? State in % of Material 1]]))*Table14[[#This Row],[Emission Factor Material 1 in kg CO2-eq/kg]]</f>
        <v>0</v>
      </c>
      <c r="O612" s="21"/>
      <c r="P612" s="21"/>
      <c r="Q612" s="21"/>
      <c r="R612" s="22"/>
      <c r="S612" s="19"/>
      <c r="T612" s="19"/>
      <c r="U612" s="20">
        <f>Table14[[#This Row],[Net Weight of 1 piece in kg]]*O612</f>
        <v>0</v>
      </c>
      <c r="V612" s="81"/>
      <c r="W612" s="20">
        <f>(Table14[[#This Row],[Weight of Material 2 in kg]]*Table14[[#This Row],[How much of material 2 is wasted in production? State in % of Material 2]]+Table14[[#This Row],[Weight of Material 2 in kg]])*Table14[[#This Row],[Emission Factor Material 2 kg CO2-eq/kg]]</f>
        <v>0</v>
      </c>
      <c r="X612" s="23"/>
      <c r="Y612" s="23"/>
      <c r="Z612" s="23"/>
      <c r="AA612" s="22"/>
      <c r="AB612" s="19"/>
      <c r="AC612" s="19"/>
      <c r="AD612" s="20">
        <f>Table14[[#This Row],[Net Weight of 1 piece in kg]]*X612</f>
        <v>0</v>
      </c>
      <c r="AE612" s="81"/>
      <c r="AF612" s="20">
        <f>(Table14[[#This Row],[Weight of Material 3 in kg]]*Table14[[#This Row],[How much of material 3 is wasted in production? State in % of Material 3]]+Table14[[#This Row],[Weight of Material 3 in kg]])*Table14[[#This Row],[Emission Factor Material 3 in kg CO2-eq/kg]]</f>
        <v>0</v>
      </c>
      <c r="AG612" s="23"/>
      <c r="AH612" s="23"/>
      <c r="AI612" s="23"/>
      <c r="AJ612" s="22"/>
      <c r="AK612" s="19"/>
      <c r="AL612" s="19"/>
      <c r="AM612" s="20">
        <f>Table14[[#This Row],[Net Weight of 1 piece in kg]]*Table14[[#This Row],[Material 4 share of total (combined total of all materials shall equal 100%)]]</f>
        <v>0</v>
      </c>
      <c r="AN612" s="81"/>
      <c r="AO612" s="20">
        <f>(Table14[[#This Row],[Weight of Material 4 in kg]]*Table14[[#This Row],[How much of material 4 is wasted in production? State in % of Material 4]]+Table14[[#This Row],[Weight of Material 4 in kg]])*Table14[[#This Row],[Emission Factor Secondary Material 4 in kg CO2-eq/kg]]</f>
        <v>0</v>
      </c>
      <c r="AP612" s="20">
        <f>Table14[[#This Row],[Emissios Material 1 in kg CO2-eq/pc]]+Table14[[#This Row],[emissions Material 2 in kg CO2-eq/pc]]+Table14[[#This Row],[Emisison of Material 3 in kg CO2-eq/pc]]+Table14[[#This Row],[Emissions of Material 4 in kg CO2-eq/pc]]</f>
        <v>0</v>
      </c>
      <c r="AQ612" s="19"/>
      <c r="AR612" s="19"/>
      <c r="AS612" s="24">
        <f>Table14[[#This Row],[Option 1 Processing: electricity consumption per piece in kwh]]+Table14[[#This Row],[Option 1 Processing: additional prodcution process electricity consumption per piece in kwh]]</f>
        <v>0</v>
      </c>
      <c r="AT612" s="40"/>
      <c r="AU612" s="19"/>
      <c r="AV612" s="41">
        <f>IF(Table14[[#This Row],[Option 2 Processing: Hourly eletricity consumption of process]]="",0,Table14[[#This Row],[Option 2 Processing: Hourly eletricity consumption of process]]/Table14[[#This Row],[Option 2: Pieces per hour]])</f>
        <v>0</v>
      </c>
      <c r="AW612" s="19"/>
      <c r="AX612" s="63"/>
      <c r="AY612" s="19"/>
      <c r="AZ612" s="41">
        <f>(Table14[[#This Row],[Option 1: Total electricity consumption in kwh per piece]]+AV612)*AW612</f>
        <v>0</v>
      </c>
      <c r="BA612" s="42"/>
      <c r="BB612" s="40"/>
      <c r="BC612" s="40"/>
      <c r="BD612" s="23"/>
      <c r="BE612" s="47">
        <f t="shared" si="20"/>
        <v>0</v>
      </c>
      <c r="BF612" s="20" t="e">
        <f t="shared" si="21"/>
        <v>#DIV/0!</v>
      </c>
    </row>
    <row r="613" spans="1:58" x14ac:dyDescent="0.35">
      <c r="A613" s="19"/>
      <c r="B613" s="19"/>
      <c r="C613" s="19"/>
      <c r="D61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3" s="20">
        <f>Table14[[#This Row],[Net Weight of 1 piece in kg]]+Table14[[#This Row],[Waste in kg per piece (please see waste % per material 1-4)]]</f>
        <v>0</v>
      </c>
      <c r="F613" s="21"/>
      <c r="G613" s="21"/>
      <c r="H613" s="21"/>
      <c r="I613" s="22"/>
      <c r="J613" s="19"/>
      <c r="K613" s="19"/>
      <c r="L613" s="20">
        <f>Table14[[#This Row],[Net Weight of 1 piece in kg]]*Table14[[#This Row],[Material 1 share of total (combined total of all materials shall equal 100%)]]</f>
        <v>0</v>
      </c>
      <c r="M613" s="81"/>
      <c r="N613" s="20">
        <f>(Table14[[#This Row],[Weight Material 1 in kg]]+(Table14[[#This Row],[Weight Material 1 in kg]]*Table14[[#This Row],[How much of material 1 is wasted in production? State in % of Material 1]]))*Table14[[#This Row],[Emission Factor Material 1 in kg CO2-eq/kg]]</f>
        <v>0</v>
      </c>
      <c r="O613" s="21"/>
      <c r="P613" s="21"/>
      <c r="Q613" s="21"/>
      <c r="R613" s="22"/>
      <c r="S613" s="19"/>
      <c r="T613" s="19"/>
      <c r="U613" s="20">
        <f>Table14[[#This Row],[Net Weight of 1 piece in kg]]*O613</f>
        <v>0</v>
      </c>
      <c r="V613" s="81"/>
      <c r="W613" s="20">
        <f>(Table14[[#This Row],[Weight of Material 2 in kg]]*Table14[[#This Row],[How much of material 2 is wasted in production? State in % of Material 2]]+Table14[[#This Row],[Weight of Material 2 in kg]])*Table14[[#This Row],[Emission Factor Material 2 kg CO2-eq/kg]]</f>
        <v>0</v>
      </c>
      <c r="X613" s="23"/>
      <c r="Y613" s="23"/>
      <c r="Z613" s="23"/>
      <c r="AA613" s="22"/>
      <c r="AB613" s="19"/>
      <c r="AC613" s="19"/>
      <c r="AD613" s="20">
        <f>Table14[[#This Row],[Net Weight of 1 piece in kg]]*X613</f>
        <v>0</v>
      </c>
      <c r="AE613" s="81"/>
      <c r="AF613" s="20">
        <f>(Table14[[#This Row],[Weight of Material 3 in kg]]*Table14[[#This Row],[How much of material 3 is wasted in production? State in % of Material 3]]+Table14[[#This Row],[Weight of Material 3 in kg]])*Table14[[#This Row],[Emission Factor Material 3 in kg CO2-eq/kg]]</f>
        <v>0</v>
      </c>
      <c r="AG613" s="23"/>
      <c r="AH613" s="23"/>
      <c r="AI613" s="23"/>
      <c r="AJ613" s="22"/>
      <c r="AK613" s="19"/>
      <c r="AL613" s="19"/>
      <c r="AM613" s="20">
        <f>Table14[[#This Row],[Net Weight of 1 piece in kg]]*Table14[[#This Row],[Material 4 share of total (combined total of all materials shall equal 100%)]]</f>
        <v>0</v>
      </c>
      <c r="AN613" s="81"/>
      <c r="AO613" s="20">
        <f>(Table14[[#This Row],[Weight of Material 4 in kg]]*Table14[[#This Row],[How much of material 4 is wasted in production? State in % of Material 4]]+Table14[[#This Row],[Weight of Material 4 in kg]])*Table14[[#This Row],[Emission Factor Secondary Material 4 in kg CO2-eq/kg]]</f>
        <v>0</v>
      </c>
      <c r="AP613" s="20">
        <f>Table14[[#This Row],[Emissios Material 1 in kg CO2-eq/pc]]+Table14[[#This Row],[emissions Material 2 in kg CO2-eq/pc]]+Table14[[#This Row],[Emisison of Material 3 in kg CO2-eq/pc]]+Table14[[#This Row],[Emissions of Material 4 in kg CO2-eq/pc]]</f>
        <v>0</v>
      </c>
      <c r="AQ613" s="19"/>
      <c r="AR613" s="19"/>
      <c r="AS613" s="24">
        <f>Table14[[#This Row],[Option 1 Processing: electricity consumption per piece in kwh]]+Table14[[#This Row],[Option 1 Processing: additional prodcution process electricity consumption per piece in kwh]]</f>
        <v>0</v>
      </c>
      <c r="AT613" s="40"/>
      <c r="AU613" s="19"/>
      <c r="AV613" s="41">
        <f>IF(Table14[[#This Row],[Option 2 Processing: Hourly eletricity consumption of process]]="",0,Table14[[#This Row],[Option 2 Processing: Hourly eletricity consumption of process]]/Table14[[#This Row],[Option 2: Pieces per hour]])</f>
        <v>0</v>
      </c>
      <c r="AW613" s="19"/>
      <c r="AX613" s="63"/>
      <c r="AY613" s="19"/>
      <c r="AZ613" s="41">
        <f>(Table14[[#This Row],[Option 1: Total electricity consumption in kwh per piece]]+AV613)*AW613</f>
        <v>0</v>
      </c>
      <c r="BA613" s="42"/>
      <c r="BB613" s="40"/>
      <c r="BC613" s="40"/>
      <c r="BD613" s="23"/>
      <c r="BE613" s="47">
        <f t="shared" si="20"/>
        <v>0</v>
      </c>
      <c r="BF613" s="20" t="e">
        <f t="shared" si="21"/>
        <v>#DIV/0!</v>
      </c>
    </row>
    <row r="614" spans="1:58" x14ac:dyDescent="0.35">
      <c r="A614" s="19"/>
      <c r="B614" s="19"/>
      <c r="C614" s="19"/>
      <c r="D61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4" s="20">
        <f>Table14[[#This Row],[Net Weight of 1 piece in kg]]+Table14[[#This Row],[Waste in kg per piece (please see waste % per material 1-4)]]</f>
        <v>0</v>
      </c>
      <c r="F614" s="21"/>
      <c r="G614" s="21"/>
      <c r="H614" s="21"/>
      <c r="I614" s="22"/>
      <c r="J614" s="19"/>
      <c r="K614" s="19"/>
      <c r="L614" s="20">
        <f>Table14[[#This Row],[Net Weight of 1 piece in kg]]*Table14[[#This Row],[Material 1 share of total (combined total of all materials shall equal 100%)]]</f>
        <v>0</v>
      </c>
      <c r="M614" s="81"/>
      <c r="N614" s="20">
        <f>(Table14[[#This Row],[Weight Material 1 in kg]]+(Table14[[#This Row],[Weight Material 1 in kg]]*Table14[[#This Row],[How much of material 1 is wasted in production? State in % of Material 1]]))*Table14[[#This Row],[Emission Factor Material 1 in kg CO2-eq/kg]]</f>
        <v>0</v>
      </c>
      <c r="O614" s="21"/>
      <c r="P614" s="21"/>
      <c r="Q614" s="21"/>
      <c r="R614" s="22"/>
      <c r="S614" s="19"/>
      <c r="T614" s="19"/>
      <c r="U614" s="20">
        <f>Table14[[#This Row],[Net Weight of 1 piece in kg]]*O614</f>
        <v>0</v>
      </c>
      <c r="V614" s="81"/>
      <c r="W614" s="20">
        <f>(Table14[[#This Row],[Weight of Material 2 in kg]]*Table14[[#This Row],[How much of material 2 is wasted in production? State in % of Material 2]]+Table14[[#This Row],[Weight of Material 2 in kg]])*Table14[[#This Row],[Emission Factor Material 2 kg CO2-eq/kg]]</f>
        <v>0</v>
      </c>
      <c r="X614" s="23"/>
      <c r="Y614" s="23"/>
      <c r="Z614" s="23"/>
      <c r="AA614" s="22"/>
      <c r="AB614" s="19"/>
      <c r="AC614" s="19"/>
      <c r="AD614" s="20">
        <f>Table14[[#This Row],[Net Weight of 1 piece in kg]]*X614</f>
        <v>0</v>
      </c>
      <c r="AE614" s="81"/>
      <c r="AF614" s="20">
        <f>(Table14[[#This Row],[Weight of Material 3 in kg]]*Table14[[#This Row],[How much of material 3 is wasted in production? State in % of Material 3]]+Table14[[#This Row],[Weight of Material 3 in kg]])*Table14[[#This Row],[Emission Factor Material 3 in kg CO2-eq/kg]]</f>
        <v>0</v>
      </c>
      <c r="AG614" s="23"/>
      <c r="AH614" s="23"/>
      <c r="AI614" s="23"/>
      <c r="AJ614" s="22"/>
      <c r="AK614" s="19"/>
      <c r="AL614" s="19"/>
      <c r="AM614" s="20">
        <f>Table14[[#This Row],[Net Weight of 1 piece in kg]]*Table14[[#This Row],[Material 4 share of total (combined total of all materials shall equal 100%)]]</f>
        <v>0</v>
      </c>
      <c r="AN614" s="81"/>
      <c r="AO614" s="20">
        <f>(Table14[[#This Row],[Weight of Material 4 in kg]]*Table14[[#This Row],[How much of material 4 is wasted in production? State in % of Material 4]]+Table14[[#This Row],[Weight of Material 4 in kg]])*Table14[[#This Row],[Emission Factor Secondary Material 4 in kg CO2-eq/kg]]</f>
        <v>0</v>
      </c>
      <c r="AP614" s="20">
        <f>Table14[[#This Row],[Emissios Material 1 in kg CO2-eq/pc]]+Table14[[#This Row],[emissions Material 2 in kg CO2-eq/pc]]+Table14[[#This Row],[Emisison of Material 3 in kg CO2-eq/pc]]+Table14[[#This Row],[Emissions of Material 4 in kg CO2-eq/pc]]</f>
        <v>0</v>
      </c>
      <c r="AQ614" s="19"/>
      <c r="AR614" s="19"/>
      <c r="AS614" s="24">
        <f>Table14[[#This Row],[Option 1 Processing: electricity consumption per piece in kwh]]+Table14[[#This Row],[Option 1 Processing: additional prodcution process electricity consumption per piece in kwh]]</f>
        <v>0</v>
      </c>
      <c r="AT614" s="40"/>
      <c r="AU614" s="19"/>
      <c r="AV614" s="41">
        <f>IF(Table14[[#This Row],[Option 2 Processing: Hourly eletricity consumption of process]]="",0,Table14[[#This Row],[Option 2 Processing: Hourly eletricity consumption of process]]/Table14[[#This Row],[Option 2: Pieces per hour]])</f>
        <v>0</v>
      </c>
      <c r="AW614" s="19"/>
      <c r="AX614" s="63"/>
      <c r="AY614" s="19"/>
      <c r="AZ614" s="41">
        <f>(Table14[[#This Row],[Option 1: Total electricity consumption in kwh per piece]]+AV614)*AW614</f>
        <v>0</v>
      </c>
      <c r="BA614" s="42"/>
      <c r="BB614" s="40"/>
      <c r="BC614" s="40"/>
      <c r="BD614" s="23"/>
      <c r="BE614" s="47">
        <f t="shared" si="20"/>
        <v>0</v>
      </c>
      <c r="BF614" s="20" t="e">
        <f t="shared" si="21"/>
        <v>#DIV/0!</v>
      </c>
    </row>
    <row r="615" spans="1:58" x14ac:dyDescent="0.35">
      <c r="A615" s="19"/>
      <c r="B615" s="19"/>
      <c r="C615" s="19"/>
      <c r="D61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5" s="20">
        <f>Table14[[#This Row],[Net Weight of 1 piece in kg]]+Table14[[#This Row],[Waste in kg per piece (please see waste % per material 1-4)]]</f>
        <v>0</v>
      </c>
      <c r="F615" s="21"/>
      <c r="G615" s="21"/>
      <c r="H615" s="21"/>
      <c r="I615" s="22"/>
      <c r="J615" s="19"/>
      <c r="K615" s="19"/>
      <c r="L615" s="20">
        <f>Table14[[#This Row],[Net Weight of 1 piece in kg]]*Table14[[#This Row],[Material 1 share of total (combined total of all materials shall equal 100%)]]</f>
        <v>0</v>
      </c>
      <c r="M615" s="81"/>
      <c r="N615" s="20">
        <f>(Table14[[#This Row],[Weight Material 1 in kg]]+(Table14[[#This Row],[Weight Material 1 in kg]]*Table14[[#This Row],[How much of material 1 is wasted in production? State in % of Material 1]]))*Table14[[#This Row],[Emission Factor Material 1 in kg CO2-eq/kg]]</f>
        <v>0</v>
      </c>
      <c r="O615" s="21"/>
      <c r="P615" s="21"/>
      <c r="Q615" s="21"/>
      <c r="R615" s="22"/>
      <c r="S615" s="19"/>
      <c r="T615" s="19"/>
      <c r="U615" s="20">
        <f>Table14[[#This Row],[Net Weight of 1 piece in kg]]*O615</f>
        <v>0</v>
      </c>
      <c r="V615" s="81"/>
      <c r="W615" s="20">
        <f>(Table14[[#This Row],[Weight of Material 2 in kg]]*Table14[[#This Row],[How much of material 2 is wasted in production? State in % of Material 2]]+Table14[[#This Row],[Weight of Material 2 in kg]])*Table14[[#This Row],[Emission Factor Material 2 kg CO2-eq/kg]]</f>
        <v>0</v>
      </c>
      <c r="X615" s="23"/>
      <c r="Y615" s="23"/>
      <c r="Z615" s="23"/>
      <c r="AA615" s="22"/>
      <c r="AB615" s="19"/>
      <c r="AC615" s="19"/>
      <c r="AD615" s="20">
        <f>Table14[[#This Row],[Net Weight of 1 piece in kg]]*X615</f>
        <v>0</v>
      </c>
      <c r="AE615" s="81"/>
      <c r="AF615" s="20">
        <f>(Table14[[#This Row],[Weight of Material 3 in kg]]*Table14[[#This Row],[How much of material 3 is wasted in production? State in % of Material 3]]+Table14[[#This Row],[Weight of Material 3 in kg]])*Table14[[#This Row],[Emission Factor Material 3 in kg CO2-eq/kg]]</f>
        <v>0</v>
      </c>
      <c r="AG615" s="23"/>
      <c r="AH615" s="23"/>
      <c r="AI615" s="23"/>
      <c r="AJ615" s="22"/>
      <c r="AK615" s="19"/>
      <c r="AL615" s="19"/>
      <c r="AM615" s="20">
        <f>Table14[[#This Row],[Net Weight of 1 piece in kg]]*Table14[[#This Row],[Material 4 share of total (combined total of all materials shall equal 100%)]]</f>
        <v>0</v>
      </c>
      <c r="AN615" s="81"/>
      <c r="AO615" s="20">
        <f>(Table14[[#This Row],[Weight of Material 4 in kg]]*Table14[[#This Row],[How much of material 4 is wasted in production? State in % of Material 4]]+Table14[[#This Row],[Weight of Material 4 in kg]])*Table14[[#This Row],[Emission Factor Secondary Material 4 in kg CO2-eq/kg]]</f>
        <v>0</v>
      </c>
      <c r="AP615" s="20">
        <f>Table14[[#This Row],[Emissios Material 1 in kg CO2-eq/pc]]+Table14[[#This Row],[emissions Material 2 in kg CO2-eq/pc]]+Table14[[#This Row],[Emisison of Material 3 in kg CO2-eq/pc]]+Table14[[#This Row],[Emissions of Material 4 in kg CO2-eq/pc]]</f>
        <v>0</v>
      </c>
      <c r="AQ615" s="19"/>
      <c r="AR615" s="19"/>
      <c r="AS615" s="24">
        <f>Table14[[#This Row],[Option 1 Processing: electricity consumption per piece in kwh]]+Table14[[#This Row],[Option 1 Processing: additional prodcution process electricity consumption per piece in kwh]]</f>
        <v>0</v>
      </c>
      <c r="AT615" s="40"/>
      <c r="AU615" s="19"/>
      <c r="AV615" s="41">
        <f>IF(Table14[[#This Row],[Option 2 Processing: Hourly eletricity consumption of process]]="",0,Table14[[#This Row],[Option 2 Processing: Hourly eletricity consumption of process]]/Table14[[#This Row],[Option 2: Pieces per hour]])</f>
        <v>0</v>
      </c>
      <c r="AW615" s="19"/>
      <c r="AX615" s="63"/>
      <c r="AY615" s="19"/>
      <c r="AZ615" s="41">
        <f>(Table14[[#This Row],[Option 1: Total electricity consumption in kwh per piece]]+AV615)*AW615</f>
        <v>0</v>
      </c>
      <c r="BA615" s="42"/>
      <c r="BB615" s="40"/>
      <c r="BC615" s="40"/>
      <c r="BD615" s="23"/>
      <c r="BE615" s="47">
        <f t="shared" si="20"/>
        <v>0</v>
      </c>
      <c r="BF615" s="20" t="e">
        <f t="shared" si="21"/>
        <v>#DIV/0!</v>
      </c>
    </row>
    <row r="616" spans="1:58" x14ac:dyDescent="0.35">
      <c r="A616" s="19"/>
      <c r="B616" s="19"/>
      <c r="C616" s="19"/>
      <c r="D61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6" s="20">
        <f>Table14[[#This Row],[Net Weight of 1 piece in kg]]+Table14[[#This Row],[Waste in kg per piece (please see waste % per material 1-4)]]</f>
        <v>0</v>
      </c>
      <c r="F616" s="21"/>
      <c r="G616" s="21"/>
      <c r="H616" s="21"/>
      <c r="I616" s="22"/>
      <c r="J616" s="19"/>
      <c r="K616" s="19"/>
      <c r="L616" s="20">
        <f>Table14[[#This Row],[Net Weight of 1 piece in kg]]*Table14[[#This Row],[Material 1 share of total (combined total of all materials shall equal 100%)]]</f>
        <v>0</v>
      </c>
      <c r="M616" s="81"/>
      <c r="N616" s="20">
        <f>(Table14[[#This Row],[Weight Material 1 in kg]]+(Table14[[#This Row],[Weight Material 1 in kg]]*Table14[[#This Row],[How much of material 1 is wasted in production? State in % of Material 1]]))*Table14[[#This Row],[Emission Factor Material 1 in kg CO2-eq/kg]]</f>
        <v>0</v>
      </c>
      <c r="O616" s="21"/>
      <c r="P616" s="21"/>
      <c r="Q616" s="21"/>
      <c r="R616" s="22"/>
      <c r="S616" s="19"/>
      <c r="T616" s="19"/>
      <c r="U616" s="20">
        <f>Table14[[#This Row],[Net Weight of 1 piece in kg]]*O616</f>
        <v>0</v>
      </c>
      <c r="V616" s="81"/>
      <c r="W616" s="20">
        <f>(Table14[[#This Row],[Weight of Material 2 in kg]]*Table14[[#This Row],[How much of material 2 is wasted in production? State in % of Material 2]]+Table14[[#This Row],[Weight of Material 2 in kg]])*Table14[[#This Row],[Emission Factor Material 2 kg CO2-eq/kg]]</f>
        <v>0</v>
      </c>
      <c r="X616" s="23"/>
      <c r="Y616" s="23"/>
      <c r="Z616" s="23"/>
      <c r="AA616" s="22"/>
      <c r="AB616" s="19"/>
      <c r="AC616" s="19"/>
      <c r="AD616" s="20">
        <f>Table14[[#This Row],[Net Weight of 1 piece in kg]]*X616</f>
        <v>0</v>
      </c>
      <c r="AE616" s="81"/>
      <c r="AF616" s="20">
        <f>(Table14[[#This Row],[Weight of Material 3 in kg]]*Table14[[#This Row],[How much of material 3 is wasted in production? State in % of Material 3]]+Table14[[#This Row],[Weight of Material 3 in kg]])*Table14[[#This Row],[Emission Factor Material 3 in kg CO2-eq/kg]]</f>
        <v>0</v>
      </c>
      <c r="AG616" s="23"/>
      <c r="AH616" s="23"/>
      <c r="AI616" s="23"/>
      <c r="AJ616" s="22"/>
      <c r="AK616" s="19"/>
      <c r="AL616" s="19"/>
      <c r="AM616" s="20">
        <f>Table14[[#This Row],[Net Weight of 1 piece in kg]]*Table14[[#This Row],[Material 4 share of total (combined total of all materials shall equal 100%)]]</f>
        <v>0</v>
      </c>
      <c r="AN616" s="81"/>
      <c r="AO616" s="20">
        <f>(Table14[[#This Row],[Weight of Material 4 in kg]]*Table14[[#This Row],[How much of material 4 is wasted in production? State in % of Material 4]]+Table14[[#This Row],[Weight of Material 4 in kg]])*Table14[[#This Row],[Emission Factor Secondary Material 4 in kg CO2-eq/kg]]</f>
        <v>0</v>
      </c>
      <c r="AP616" s="20">
        <f>Table14[[#This Row],[Emissios Material 1 in kg CO2-eq/pc]]+Table14[[#This Row],[emissions Material 2 in kg CO2-eq/pc]]+Table14[[#This Row],[Emisison of Material 3 in kg CO2-eq/pc]]+Table14[[#This Row],[Emissions of Material 4 in kg CO2-eq/pc]]</f>
        <v>0</v>
      </c>
      <c r="AQ616" s="19"/>
      <c r="AR616" s="19"/>
      <c r="AS616" s="24">
        <f>Table14[[#This Row],[Option 1 Processing: electricity consumption per piece in kwh]]+Table14[[#This Row],[Option 1 Processing: additional prodcution process electricity consumption per piece in kwh]]</f>
        <v>0</v>
      </c>
      <c r="AT616" s="40"/>
      <c r="AU616" s="19"/>
      <c r="AV616" s="41">
        <f>IF(Table14[[#This Row],[Option 2 Processing: Hourly eletricity consumption of process]]="",0,Table14[[#This Row],[Option 2 Processing: Hourly eletricity consumption of process]]/Table14[[#This Row],[Option 2: Pieces per hour]])</f>
        <v>0</v>
      </c>
      <c r="AW616" s="19"/>
      <c r="AX616" s="63"/>
      <c r="AY616" s="19"/>
      <c r="AZ616" s="41">
        <f>(Table14[[#This Row],[Option 1: Total electricity consumption in kwh per piece]]+AV616)*AW616</f>
        <v>0</v>
      </c>
      <c r="BA616" s="42"/>
      <c r="BB616" s="40"/>
      <c r="BC616" s="40"/>
      <c r="BD616" s="23"/>
      <c r="BE616" s="47">
        <f t="shared" si="20"/>
        <v>0</v>
      </c>
      <c r="BF616" s="20" t="e">
        <f t="shared" si="21"/>
        <v>#DIV/0!</v>
      </c>
    </row>
    <row r="617" spans="1:58" x14ac:dyDescent="0.35">
      <c r="A617" s="19"/>
      <c r="B617" s="19"/>
      <c r="C617" s="19"/>
      <c r="D61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7" s="20">
        <f>Table14[[#This Row],[Net Weight of 1 piece in kg]]+Table14[[#This Row],[Waste in kg per piece (please see waste % per material 1-4)]]</f>
        <v>0</v>
      </c>
      <c r="F617" s="21"/>
      <c r="G617" s="21"/>
      <c r="H617" s="21"/>
      <c r="I617" s="22"/>
      <c r="J617" s="19"/>
      <c r="K617" s="19"/>
      <c r="L617" s="20">
        <f>Table14[[#This Row],[Net Weight of 1 piece in kg]]*Table14[[#This Row],[Material 1 share of total (combined total of all materials shall equal 100%)]]</f>
        <v>0</v>
      </c>
      <c r="M617" s="81"/>
      <c r="N617" s="20">
        <f>(Table14[[#This Row],[Weight Material 1 in kg]]+(Table14[[#This Row],[Weight Material 1 in kg]]*Table14[[#This Row],[How much of material 1 is wasted in production? State in % of Material 1]]))*Table14[[#This Row],[Emission Factor Material 1 in kg CO2-eq/kg]]</f>
        <v>0</v>
      </c>
      <c r="O617" s="21"/>
      <c r="P617" s="21"/>
      <c r="Q617" s="21"/>
      <c r="R617" s="22"/>
      <c r="S617" s="19"/>
      <c r="T617" s="19"/>
      <c r="U617" s="20">
        <f>Table14[[#This Row],[Net Weight of 1 piece in kg]]*O617</f>
        <v>0</v>
      </c>
      <c r="V617" s="81"/>
      <c r="W617" s="20">
        <f>(Table14[[#This Row],[Weight of Material 2 in kg]]*Table14[[#This Row],[How much of material 2 is wasted in production? State in % of Material 2]]+Table14[[#This Row],[Weight of Material 2 in kg]])*Table14[[#This Row],[Emission Factor Material 2 kg CO2-eq/kg]]</f>
        <v>0</v>
      </c>
      <c r="X617" s="23"/>
      <c r="Y617" s="23"/>
      <c r="Z617" s="23"/>
      <c r="AA617" s="22"/>
      <c r="AB617" s="19"/>
      <c r="AC617" s="19"/>
      <c r="AD617" s="20">
        <f>Table14[[#This Row],[Net Weight of 1 piece in kg]]*X617</f>
        <v>0</v>
      </c>
      <c r="AE617" s="81"/>
      <c r="AF617" s="20">
        <f>(Table14[[#This Row],[Weight of Material 3 in kg]]*Table14[[#This Row],[How much of material 3 is wasted in production? State in % of Material 3]]+Table14[[#This Row],[Weight of Material 3 in kg]])*Table14[[#This Row],[Emission Factor Material 3 in kg CO2-eq/kg]]</f>
        <v>0</v>
      </c>
      <c r="AG617" s="23"/>
      <c r="AH617" s="23"/>
      <c r="AI617" s="23"/>
      <c r="AJ617" s="22"/>
      <c r="AK617" s="19"/>
      <c r="AL617" s="19"/>
      <c r="AM617" s="20">
        <f>Table14[[#This Row],[Net Weight of 1 piece in kg]]*Table14[[#This Row],[Material 4 share of total (combined total of all materials shall equal 100%)]]</f>
        <v>0</v>
      </c>
      <c r="AN617" s="81"/>
      <c r="AO617" s="20">
        <f>(Table14[[#This Row],[Weight of Material 4 in kg]]*Table14[[#This Row],[How much of material 4 is wasted in production? State in % of Material 4]]+Table14[[#This Row],[Weight of Material 4 in kg]])*Table14[[#This Row],[Emission Factor Secondary Material 4 in kg CO2-eq/kg]]</f>
        <v>0</v>
      </c>
      <c r="AP617" s="20">
        <f>Table14[[#This Row],[Emissios Material 1 in kg CO2-eq/pc]]+Table14[[#This Row],[emissions Material 2 in kg CO2-eq/pc]]+Table14[[#This Row],[Emisison of Material 3 in kg CO2-eq/pc]]+Table14[[#This Row],[Emissions of Material 4 in kg CO2-eq/pc]]</f>
        <v>0</v>
      </c>
      <c r="AQ617" s="19"/>
      <c r="AR617" s="19"/>
      <c r="AS617" s="24">
        <f>Table14[[#This Row],[Option 1 Processing: electricity consumption per piece in kwh]]+Table14[[#This Row],[Option 1 Processing: additional prodcution process electricity consumption per piece in kwh]]</f>
        <v>0</v>
      </c>
      <c r="AT617" s="40"/>
      <c r="AU617" s="19"/>
      <c r="AV617" s="41">
        <f>IF(Table14[[#This Row],[Option 2 Processing: Hourly eletricity consumption of process]]="",0,Table14[[#This Row],[Option 2 Processing: Hourly eletricity consumption of process]]/Table14[[#This Row],[Option 2: Pieces per hour]])</f>
        <v>0</v>
      </c>
      <c r="AW617" s="19"/>
      <c r="AX617" s="63"/>
      <c r="AY617" s="19"/>
      <c r="AZ617" s="41">
        <f>(Table14[[#This Row],[Option 1: Total electricity consumption in kwh per piece]]+AV617)*AW617</f>
        <v>0</v>
      </c>
      <c r="BA617" s="42"/>
      <c r="BB617" s="40"/>
      <c r="BC617" s="40"/>
      <c r="BD617" s="23"/>
      <c r="BE617" s="47">
        <f t="shared" si="20"/>
        <v>0</v>
      </c>
      <c r="BF617" s="20" t="e">
        <f t="shared" si="21"/>
        <v>#DIV/0!</v>
      </c>
    </row>
    <row r="618" spans="1:58" x14ac:dyDescent="0.35">
      <c r="A618" s="19"/>
      <c r="B618" s="19"/>
      <c r="C618" s="19"/>
      <c r="D61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8" s="20">
        <f>Table14[[#This Row],[Net Weight of 1 piece in kg]]+Table14[[#This Row],[Waste in kg per piece (please see waste % per material 1-4)]]</f>
        <v>0</v>
      </c>
      <c r="F618" s="21"/>
      <c r="G618" s="21"/>
      <c r="H618" s="21"/>
      <c r="I618" s="22"/>
      <c r="J618" s="19"/>
      <c r="K618" s="19"/>
      <c r="L618" s="20">
        <f>Table14[[#This Row],[Net Weight of 1 piece in kg]]*Table14[[#This Row],[Material 1 share of total (combined total of all materials shall equal 100%)]]</f>
        <v>0</v>
      </c>
      <c r="M618" s="81"/>
      <c r="N618" s="20">
        <f>(Table14[[#This Row],[Weight Material 1 in kg]]+(Table14[[#This Row],[Weight Material 1 in kg]]*Table14[[#This Row],[How much of material 1 is wasted in production? State in % of Material 1]]))*Table14[[#This Row],[Emission Factor Material 1 in kg CO2-eq/kg]]</f>
        <v>0</v>
      </c>
      <c r="O618" s="21"/>
      <c r="P618" s="21"/>
      <c r="Q618" s="21"/>
      <c r="R618" s="22"/>
      <c r="S618" s="19"/>
      <c r="T618" s="19"/>
      <c r="U618" s="20">
        <f>Table14[[#This Row],[Net Weight of 1 piece in kg]]*O618</f>
        <v>0</v>
      </c>
      <c r="V618" s="81"/>
      <c r="W618" s="20">
        <f>(Table14[[#This Row],[Weight of Material 2 in kg]]*Table14[[#This Row],[How much of material 2 is wasted in production? State in % of Material 2]]+Table14[[#This Row],[Weight of Material 2 in kg]])*Table14[[#This Row],[Emission Factor Material 2 kg CO2-eq/kg]]</f>
        <v>0</v>
      </c>
      <c r="X618" s="23"/>
      <c r="Y618" s="23"/>
      <c r="Z618" s="23"/>
      <c r="AA618" s="22"/>
      <c r="AB618" s="19"/>
      <c r="AC618" s="19"/>
      <c r="AD618" s="20">
        <f>Table14[[#This Row],[Net Weight of 1 piece in kg]]*X618</f>
        <v>0</v>
      </c>
      <c r="AE618" s="81"/>
      <c r="AF618" s="20">
        <f>(Table14[[#This Row],[Weight of Material 3 in kg]]*Table14[[#This Row],[How much of material 3 is wasted in production? State in % of Material 3]]+Table14[[#This Row],[Weight of Material 3 in kg]])*Table14[[#This Row],[Emission Factor Material 3 in kg CO2-eq/kg]]</f>
        <v>0</v>
      </c>
      <c r="AG618" s="23"/>
      <c r="AH618" s="23"/>
      <c r="AI618" s="23"/>
      <c r="AJ618" s="22"/>
      <c r="AK618" s="19"/>
      <c r="AL618" s="19"/>
      <c r="AM618" s="20">
        <f>Table14[[#This Row],[Net Weight of 1 piece in kg]]*Table14[[#This Row],[Material 4 share of total (combined total of all materials shall equal 100%)]]</f>
        <v>0</v>
      </c>
      <c r="AN618" s="81"/>
      <c r="AO618" s="20">
        <f>(Table14[[#This Row],[Weight of Material 4 in kg]]*Table14[[#This Row],[How much of material 4 is wasted in production? State in % of Material 4]]+Table14[[#This Row],[Weight of Material 4 in kg]])*Table14[[#This Row],[Emission Factor Secondary Material 4 in kg CO2-eq/kg]]</f>
        <v>0</v>
      </c>
      <c r="AP618" s="20">
        <f>Table14[[#This Row],[Emissios Material 1 in kg CO2-eq/pc]]+Table14[[#This Row],[emissions Material 2 in kg CO2-eq/pc]]+Table14[[#This Row],[Emisison of Material 3 in kg CO2-eq/pc]]+Table14[[#This Row],[Emissions of Material 4 in kg CO2-eq/pc]]</f>
        <v>0</v>
      </c>
      <c r="AQ618" s="19"/>
      <c r="AR618" s="19"/>
      <c r="AS618" s="24">
        <f>Table14[[#This Row],[Option 1 Processing: electricity consumption per piece in kwh]]+Table14[[#This Row],[Option 1 Processing: additional prodcution process electricity consumption per piece in kwh]]</f>
        <v>0</v>
      </c>
      <c r="AT618" s="40"/>
      <c r="AU618" s="19"/>
      <c r="AV618" s="41">
        <f>IF(Table14[[#This Row],[Option 2 Processing: Hourly eletricity consumption of process]]="",0,Table14[[#This Row],[Option 2 Processing: Hourly eletricity consumption of process]]/Table14[[#This Row],[Option 2: Pieces per hour]])</f>
        <v>0</v>
      </c>
      <c r="AW618" s="19"/>
      <c r="AX618" s="63"/>
      <c r="AY618" s="19"/>
      <c r="AZ618" s="41">
        <f>(Table14[[#This Row],[Option 1: Total electricity consumption in kwh per piece]]+AV618)*AW618</f>
        <v>0</v>
      </c>
      <c r="BA618" s="42"/>
      <c r="BB618" s="40"/>
      <c r="BC618" s="40"/>
      <c r="BD618" s="23"/>
      <c r="BE618" s="47">
        <f t="shared" si="20"/>
        <v>0</v>
      </c>
      <c r="BF618" s="20" t="e">
        <f t="shared" si="21"/>
        <v>#DIV/0!</v>
      </c>
    </row>
    <row r="619" spans="1:58" x14ac:dyDescent="0.35">
      <c r="A619" s="19"/>
      <c r="B619" s="19"/>
      <c r="C619" s="19"/>
      <c r="D61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9" s="20">
        <f>Table14[[#This Row],[Net Weight of 1 piece in kg]]+Table14[[#This Row],[Waste in kg per piece (please see waste % per material 1-4)]]</f>
        <v>0</v>
      </c>
      <c r="F619" s="21"/>
      <c r="G619" s="21"/>
      <c r="H619" s="21"/>
      <c r="I619" s="22"/>
      <c r="J619" s="19"/>
      <c r="K619" s="19"/>
      <c r="L619" s="20">
        <f>Table14[[#This Row],[Net Weight of 1 piece in kg]]*Table14[[#This Row],[Material 1 share of total (combined total of all materials shall equal 100%)]]</f>
        <v>0</v>
      </c>
      <c r="M619" s="81"/>
      <c r="N619" s="20">
        <f>(Table14[[#This Row],[Weight Material 1 in kg]]+(Table14[[#This Row],[Weight Material 1 in kg]]*Table14[[#This Row],[How much of material 1 is wasted in production? State in % of Material 1]]))*Table14[[#This Row],[Emission Factor Material 1 in kg CO2-eq/kg]]</f>
        <v>0</v>
      </c>
      <c r="O619" s="21"/>
      <c r="P619" s="21"/>
      <c r="Q619" s="21"/>
      <c r="R619" s="22"/>
      <c r="S619" s="19"/>
      <c r="T619" s="19"/>
      <c r="U619" s="20">
        <f>Table14[[#This Row],[Net Weight of 1 piece in kg]]*O619</f>
        <v>0</v>
      </c>
      <c r="V619" s="81"/>
      <c r="W619" s="20">
        <f>(Table14[[#This Row],[Weight of Material 2 in kg]]*Table14[[#This Row],[How much of material 2 is wasted in production? State in % of Material 2]]+Table14[[#This Row],[Weight of Material 2 in kg]])*Table14[[#This Row],[Emission Factor Material 2 kg CO2-eq/kg]]</f>
        <v>0</v>
      </c>
      <c r="X619" s="23"/>
      <c r="Y619" s="23"/>
      <c r="Z619" s="23"/>
      <c r="AA619" s="22"/>
      <c r="AB619" s="19"/>
      <c r="AC619" s="19"/>
      <c r="AD619" s="20">
        <f>Table14[[#This Row],[Net Weight of 1 piece in kg]]*X619</f>
        <v>0</v>
      </c>
      <c r="AE619" s="81"/>
      <c r="AF619" s="20">
        <f>(Table14[[#This Row],[Weight of Material 3 in kg]]*Table14[[#This Row],[How much of material 3 is wasted in production? State in % of Material 3]]+Table14[[#This Row],[Weight of Material 3 in kg]])*Table14[[#This Row],[Emission Factor Material 3 in kg CO2-eq/kg]]</f>
        <v>0</v>
      </c>
      <c r="AG619" s="23"/>
      <c r="AH619" s="23"/>
      <c r="AI619" s="23"/>
      <c r="AJ619" s="22"/>
      <c r="AK619" s="19"/>
      <c r="AL619" s="19"/>
      <c r="AM619" s="20">
        <f>Table14[[#This Row],[Net Weight of 1 piece in kg]]*Table14[[#This Row],[Material 4 share of total (combined total of all materials shall equal 100%)]]</f>
        <v>0</v>
      </c>
      <c r="AN619" s="81"/>
      <c r="AO619" s="20">
        <f>(Table14[[#This Row],[Weight of Material 4 in kg]]*Table14[[#This Row],[How much of material 4 is wasted in production? State in % of Material 4]]+Table14[[#This Row],[Weight of Material 4 in kg]])*Table14[[#This Row],[Emission Factor Secondary Material 4 in kg CO2-eq/kg]]</f>
        <v>0</v>
      </c>
      <c r="AP619" s="20">
        <f>Table14[[#This Row],[Emissios Material 1 in kg CO2-eq/pc]]+Table14[[#This Row],[emissions Material 2 in kg CO2-eq/pc]]+Table14[[#This Row],[Emisison of Material 3 in kg CO2-eq/pc]]+Table14[[#This Row],[Emissions of Material 4 in kg CO2-eq/pc]]</f>
        <v>0</v>
      </c>
      <c r="AQ619" s="19"/>
      <c r="AR619" s="19"/>
      <c r="AS619" s="24">
        <f>Table14[[#This Row],[Option 1 Processing: electricity consumption per piece in kwh]]+Table14[[#This Row],[Option 1 Processing: additional prodcution process electricity consumption per piece in kwh]]</f>
        <v>0</v>
      </c>
      <c r="AT619" s="40"/>
      <c r="AU619" s="19"/>
      <c r="AV619" s="41">
        <f>IF(Table14[[#This Row],[Option 2 Processing: Hourly eletricity consumption of process]]="",0,Table14[[#This Row],[Option 2 Processing: Hourly eletricity consumption of process]]/Table14[[#This Row],[Option 2: Pieces per hour]])</f>
        <v>0</v>
      </c>
      <c r="AW619" s="19"/>
      <c r="AX619" s="63"/>
      <c r="AY619" s="19"/>
      <c r="AZ619" s="41">
        <f>(Table14[[#This Row],[Option 1: Total electricity consumption in kwh per piece]]+AV619)*AW619</f>
        <v>0</v>
      </c>
      <c r="BA619" s="42"/>
      <c r="BB619" s="40"/>
      <c r="BC619" s="40"/>
      <c r="BD619" s="23"/>
      <c r="BE619" s="47">
        <f t="shared" si="20"/>
        <v>0</v>
      </c>
      <c r="BF619" s="20" t="e">
        <f t="shared" si="21"/>
        <v>#DIV/0!</v>
      </c>
    </row>
    <row r="620" spans="1:58" x14ac:dyDescent="0.35">
      <c r="A620" s="19"/>
      <c r="B620" s="19"/>
      <c r="C620" s="19"/>
      <c r="D62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0" s="20">
        <f>Table14[[#This Row],[Net Weight of 1 piece in kg]]+Table14[[#This Row],[Waste in kg per piece (please see waste % per material 1-4)]]</f>
        <v>0</v>
      </c>
      <c r="F620" s="21"/>
      <c r="G620" s="21"/>
      <c r="H620" s="21"/>
      <c r="I620" s="22"/>
      <c r="J620" s="19"/>
      <c r="K620" s="19"/>
      <c r="L620" s="20">
        <f>Table14[[#This Row],[Net Weight of 1 piece in kg]]*Table14[[#This Row],[Material 1 share of total (combined total of all materials shall equal 100%)]]</f>
        <v>0</v>
      </c>
      <c r="M620" s="81"/>
      <c r="N620" s="20">
        <f>(Table14[[#This Row],[Weight Material 1 in kg]]+(Table14[[#This Row],[Weight Material 1 in kg]]*Table14[[#This Row],[How much of material 1 is wasted in production? State in % of Material 1]]))*Table14[[#This Row],[Emission Factor Material 1 in kg CO2-eq/kg]]</f>
        <v>0</v>
      </c>
      <c r="O620" s="21"/>
      <c r="P620" s="21"/>
      <c r="Q620" s="21"/>
      <c r="R620" s="22"/>
      <c r="S620" s="19"/>
      <c r="T620" s="19"/>
      <c r="U620" s="20">
        <f>Table14[[#This Row],[Net Weight of 1 piece in kg]]*O620</f>
        <v>0</v>
      </c>
      <c r="V620" s="81"/>
      <c r="W620" s="20">
        <f>(Table14[[#This Row],[Weight of Material 2 in kg]]*Table14[[#This Row],[How much of material 2 is wasted in production? State in % of Material 2]]+Table14[[#This Row],[Weight of Material 2 in kg]])*Table14[[#This Row],[Emission Factor Material 2 kg CO2-eq/kg]]</f>
        <v>0</v>
      </c>
      <c r="X620" s="23"/>
      <c r="Y620" s="23"/>
      <c r="Z620" s="23"/>
      <c r="AA620" s="22"/>
      <c r="AB620" s="19"/>
      <c r="AC620" s="19"/>
      <c r="AD620" s="20">
        <f>Table14[[#This Row],[Net Weight of 1 piece in kg]]*X620</f>
        <v>0</v>
      </c>
      <c r="AE620" s="81"/>
      <c r="AF620" s="20">
        <f>(Table14[[#This Row],[Weight of Material 3 in kg]]*Table14[[#This Row],[How much of material 3 is wasted in production? State in % of Material 3]]+Table14[[#This Row],[Weight of Material 3 in kg]])*Table14[[#This Row],[Emission Factor Material 3 in kg CO2-eq/kg]]</f>
        <v>0</v>
      </c>
      <c r="AG620" s="23"/>
      <c r="AH620" s="23"/>
      <c r="AI620" s="23"/>
      <c r="AJ620" s="22"/>
      <c r="AK620" s="19"/>
      <c r="AL620" s="19"/>
      <c r="AM620" s="20">
        <f>Table14[[#This Row],[Net Weight of 1 piece in kg]]*Table14[[#This Row],[Material 4 share of total (combined total of all materials shall equal 100%)]]</f>
        <v>0</v>
      </c>
      <c r="AN620" s="81"/>
      <c r="AO620" s="20">
        <f>(Table14[[#This Row],[Weight of Material 4 in kg]]*Table14[[#This Row],[How much of material 4 is wasted in production? State in % of Material 4]]+Table14[[#This Row],[Weight of Material 4 in kg]])*Table14[[#This Row],[Emission Factor Secondary Material 4 in kg CO2-eq/kg]]</f>
        <v>0</v>
      </c>
      <c r="AP620" s="20">
        <f>Table14[[#This Row],[Emissios Material 1 in kg CO2-eq/pc]]+Table14[[#This Row],[emissions Material 2 in kg CO2-eq/pc]]+Table14[[#This Row],[Emisison of Material 3 in kg CO2-eq/pc]]+Table14[[#This Row],[Emissions of Material 4 in kg CO2-eq/pc]]</f>
        <v>0</v>
      </c>
      <c r="AQ620" s="19"/>
      <c r="AR620" s="19"/>
      <c r="AS620" s="24">
        <f>Table14[[#This Row],[Option 1 Processing: electricity consumption per piece in kwh]]+Table14[[#This Row],[Option 1 Processing: additional prodcution process electricity consumption per piece in kwh]]</f>
        <v>0</v>
      </c>
      <c r="AT620" s="40"/>
      <c r="AU620" s="19"/>
      <c r="AV620" s="41">
        <f>IF(Table14[[#This Row],[Option 2 Processing: Hourly eletricity consumption of process]]="",0,Table14[[#This Row],[Option 2 Processing: Hourly eletricity consumption of process]]/Table14[[#This Row],[Option 2: Pieces per hour]])</f>
        <v>0</v>
      </c>
      <c r="AW620" s="19"/>
      <c r="AX620" s="63"/>
      <c r="AY620" s="19"/>
      <c r="AZ620" s="41">
        <f>(Table14[[#This Row],[Option 1: Total electricity consumption in kwh per piece]]+AV620)*AW620</f>
        <v>0</v>
      </c>
      <c r="BA620" s="42"/>
      <c r="BB620" s="40"/>
      <c r="BC620" s="40"/>
      <c r="BD620" s="23"/>
      <c r="BE620" s="47">
        <f t="shared" si="20"/>
        <v>0</v>
      </c>
      <c r="BF620" s="20" t="e">
        <f t="shared" si="21"/>
        <v>#DIV/0!</v>
      </c>
    </row>
    <row r="621" spans="1:58" x14ac:dyDescent="0.35">
      <c r="A621" s="19"/>
      <c r="B621" s="19"/>
      <c r="C621" s="19"/>
      <c r="D62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1" s="20">
        <f>Table14[[#This Row],[Net Weight of 1 piece in kg]]+Table14[[#This Row],[Waste in kg per piece (please see waste % per material 1-4)]]</f>
        <v>0</v>
      </c>
      <c r="F621" s="21"/>
      <c r="G621" s="21"/>
      <c r="H621" s="21"/>
      <c r="I621" s="22"/>
      <c r="J621" s="19"/>
      <c r="K621" s="19"/>
      <c r="L621" s="20">
        <f>Table14[[#This Row],[Net Weight of 1 piece in kg]]*Table14[[#This Row],[Material 1 share of total (combined total of all materials shall equal 100%)]]</f>
        <v>0</v>
      </c>
      <c r="M621" s="81"/>
      <c r="N621" s="20">
        <f>(Table14[[#This Row],[Weight Material 1 in kg]]+(Table14[[#This Row],[Weight Material 1 in kg]]*Table14[[#This Row],[How much of material 1 is wasted in production? State in % of Material 1]]))*Table14[[#This Row],[Emission Factor Material 1 in kg CO2-eq/kg]]</f>
        <v>0</v>
      </c>
      <c r="O621" s="21"/>
      <c r="P621" s="21"/>
      <c r="Q621" s="21"/>
      <c r="R621" s="22"/>
      <c r="S621" s="19"/>
      <c r="T621" s="19"/>
      <c r="U621" s="20">
        <f>Table14[[#This Row],[Net Weight of 1 piece in kg]]*O621</f>
        <v>0</v>
      </c>
      <c r="V621" s="81"/>
      <c r="W621" s="20">
        <f>(Table14[[#This Row],[Weight of Material 2 in kg]]*Table14[[#This Row],[How much of material 2 is wasted in production? State in % of Material 2]]+Table14[[#This Row],[Weight of Material 2 in kg]])*Table14[[#This Row],[Emission Factor Material 2 kg CO2-eq/kg]]</f>
        <v>0</v>
      </c>
      <c r="X621" s="23"/>
      <c r="Y621" s="23"/>
      <c r="Z621" s="23"/>
      <c r="AA621" s="22"/>
      <c r="AB621" s="19"/>
      <c r="AC621" s="19"/>
      <c r="AD621" s="20">
        <f>Table14[[#This Row],[Net Weight of 1 piece in kg]]*X621</f>
        <v>0</v>
      </c>
      <c r="AE621" s="81"/>
      <c r="AF621" s="20">
        <f>(Table14[[#This Row],[Weight of Material 3 in kg]]*Table14[[#This Row],[How much of material 3 is wasted in production? State in % of Material 3]]+Table14[[#This Row],[Weight of Material 3 in kg]])*Table14[[#This Row],[Emission Factor Material 3 in kg CO2-eq/kg]]</f>
        <v>0</v>
      </c>
      <c r="AG621" s="23"/>
      <c r="AH621" s="23"/>
      <c r="AI621" s="23"/>
      <c r="AJ621" s="22"/>
      <c r="AK621" s="19"/>
      <c r="AL621" s="19"/>
      <c r="AM621" s="20">
        <f>Table14[[#This Row],[Net Weight of 1 piece in kg]]*Table14[[#This Row],[Material 4 share of total (combined total of all materials shall equal 100%)]]</f>
        <v>0</v>
      </c>
      <c r="AN621" s="81"/>
      <c r="AO621" s="20">
        <f>(Table14[[#This Row],[Weight of Material 4 in kg]]*Table14[[#This Row],[How much of material 4 is wasted in production? State in % of Material 4]]+Table14[[#This Row],[Weight of Material 4 in kg]])*Table14[[#This Row],[Emission Factor Secondary Material 4 in kg CO2-eq/kg]]</f>
        <v>0</v>
      </c>
      <c r="AP621" s="20">
        <f>Table14[[#This Row],[Emissios Material 1 in kg CO2-eq/pc]]+Table14[[#This Row],[emissions Material 2 in kg CO2-eq/pc]]+Table14[[#This Row],[Emisison of Material 3 in kg CO2-eq/pc]]+Table14[[#This Row],[Emissions of Material 4 in kg CO2-eq/pc]]</f>
        <v>0</v>
      </c>
      <c r="AQ621" s="19"/>
      <c r="AR621" s="19"/>
      <c r="AS621" s="24">
        <f>Table14[[#This Row],[Option 1 Processing: electricity consumption per piece in kwh]]+Table14[[#This Row],[Option 1 Processing: additional prodcution process electricity consumption per piece in kwh]]</f>
        <v>0</v>
      </c>
      <c r="AT621" s="40"/>
      <c r="AU621" s="19"/>
      <c r="AV621" s="41">
        <f>IF(Table14[[#This Row],[Option 2 Processing: Hourly eletricity consumption of process]]="",0,Table14[[#This Row],[Option 2 Processing: Hourly eletricity consumption of process]]/Table14[[#This Row],[Option 2: Pieces per hour]])</f>
        <v>0</v>
      </c>
      <c r="AW621" s="19"/>
      <c r="AX621" s="63"/>
      <c r="AY621" s="19"/>
      <c r="AZ621" s="41">
        <f>(Table14[[#This Row],[Option 1: Total electricity consumption in kwh per piece]]+AV621)*AW621</f>
        <v>0</v>
      </c>
      <c r="BA621" s="42"/>
      <c r="BB621" s="40"/>
      <c r="BC621" s="40"/>
      <c r="BD621" s="23"/>
      <c r="BE621" s="47">
        <f t="shared" si="20"/>
        <v>0</v>
      </c>
      <c r="BF621" s="20" t="e">
        <f t="shared" si="21"/>
        <v>#DIV/0!</v>
      </c>
    </row>
    <row r="622" spans="1:58" x14ac:dyDescent="0.35">
      <c r="A622" s="19"/>
      <c r="B622" s="19"/>
      <c r="C622" s="19"/>
      <c r="D62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2" s="20">
        <f>Table14[[#This Row],[Net Weight of 1 piece in kg]]+Table14[[#This Row],[Waste in kg per piece (please see waste % per material 1-4)]]</f>
        <v>0</v>
      </c>
      <c r="F622" s="21"/>
      <c r="G622" s="21"/>
      <c r="H622" s="21"/>
      <c r="I622" s="22"/>
      <c r="J622" s="19"/>
      <c r="K622" s="19"/>
      <c r="L622" s="20">
        <f>Table14[[#This Row],[Net Weight of 1 piece in kg]]*Table14[[#This Row],[Material 1 share of total (combined total of all materials shall equal 100%)]]</f>
        <v>0</v>
      </c>
      <c r="M622" s="81"/>
      <c r="N622" s="20">
        <f>(Table14[[#This Row],[Weight Material 1 in kg]]+(Table14[[#This Row],[Weight Material 1 in kg]]*Table14[[#This Row],[How much of material 1 is wasted in production? State in % of Material 1]]))*Table14[[#This Row],[Emission Factor Material 1 in kg CO2-eq/kg]]</f>
        <v>0</v>
      </c>
      <c r="O622" s="21"/>
      <c r="P622" s="21"/>
      <c r="Q622" s="21"/>
      <c r="R622" s="22"/>
      <c r="S622" s="19"/>
      <c r="T622" s="19"/>
      <c r="U622" s="20">
        <f>Table14[[#This Row],[Net Weight of 1 piece in kg]]*O622</f>
        <v>0</v>
      </c>
      <c r="V622" s="81"/>
      <c r="W622" s="20">
        <f>(Table14[[#This Row],[Weight of Material 2 in kg]]*Table14[[#This Row],[How much of material 2 is wasted in production? State in % of Material 2]]+Table14[[#This Row],[Weight of Material 2 in kg]])*Table14[[#This Row],[Emission Factor Material 2 kg CO2-eq/kg]]</f>
        <v>0</v>
      </c>
      <c r="X622" s="23"/>
      <c r="Y622" s="23"/>
      <c r="Z622" s="23"/>
      <c r="AA622" s="22"/>
      <c r="AB622" s="19"/>
      <c r="AC622" s="19"/>
      <c r="AD622" s="20">
        <f>Table14[[#This Row],[Net Weight of 1 piece in kg]]*X622</f>
        <v>0</v>
      </c>
      <c r="AE622" s="81"/>
      <c r="AF622" s="20">
        <f>(Table14[[#This Row],[Weight of Material 3 in kg]]*Table14[[#This Row],[How much of material 3 is wasted in production? State in % of Material 3]]+Table14[[#This Row],[Weight of Material 3 in kg]])*Table14[[#This Row],[Emission Factor Material 3 in kg CO2-eq/kg]]</f>
        <v>0</v>
      </c>
      <c r="AG622" s="23"/>
      <c r="AH622" s="23"/>
      <c r="AI622" s="23"/>
      <c r="AJ622" s="22"/>
      <c r="AK622" s="19"/>
      <c r="AL622" s="19"/>
      <c r="AM622" s="20">
        <f>Table14[[#This Row],[Net Weight of 1 piece in kg]]*Table14[[#This Row],[Material 4 share of total (combined total of all materials shall equal 100%)]]</f>
        <v>0</v>
      </c>
      <c r="AN622" s="81"/>
      <c r="AO622" s="20">
        <f>(Table14[[#This Row],[Weight of Material 4 in kg]]*Table14[[#This Row],[How much of material 4 is wasted in production? State in % of Material 4]]+Table14[[#This Row],[Weight of Material 4 in kg]])*Table14[[#This Row],[Emission Factor Secondary Material 4 in kg CO2-eq/kg]]</f>
        <v>0</v>
      </c>
      <c r="AP622" s="20">
        <f>Table14[[#This Row],[Emissios Material 1 in kg CO2-eq/pc]]+Table14[[#This Row],[emissions Material 2 in kg CO2-eq/pc]]+Table14[[#This Row],[Emisison of Material 3 in kg CO2-eq/pc]]+Table14[[#This Row],[Emissions of Material 4 in kg CO2-eq/pc]]</f>
        <v>0</v>
      </c>
      <c r="AQ622" s="19"/>
      <c r="AR622" s="19"/>
      <c r="AS622" s="24">
        <f>Table14[[#This Row],[Option 1 Processing: electricity consumption per piece in kwh]]+Table14[[#This Row],[Option 1 Processing: additional prodcution process electricity consumption per piece in kwh]]</f>
        <v>0</v>
      </c>
      <c r="AT622" s="40"/>
      <c r="AU622" s="19"/>
      <c r="AV622" s="41">
        <f>IF(Table14[[#This Row],[Option 2 Processing: Hourly eletricity consumption of process]]="",0,Table14[[#This Row],[Option 2 Processing: Hourly eletricity consumption of process]]/Table14[[#This Row],[Option 2: Pieces per hour]])</f>
        <v>0</v>
      </c>
      <c r="AW622" s="19"/>
      <c r="AX622" s="63"/>
      <c r="AY622" s="19"/>
      <c r="AZ622" s="41">
        <f>(Table14[[#This Row],[Option 1: Total electricity consumption in kwh per piece]]+AV622)*AW622</f>
        <v>0</v>
      </c>
      <c r="BA622" s="42"/>
      <c r="BB622" s="40"/>
      <c r="BC622" s="40"/>
      <c r="BD622" s="23"/>
      <c r="BE622" s="47">
        <f t="shared" si="20"/>
        <v>0</v>
      </c>
      <c r="BF622" s="20" t="e">
        <f t="shared" si="21"/>
        <v>#DIV/0!</v>
      </c>
    </row>
    <row r="623" spans="1:58" x14ac:dyDescent="0.35">
      <c r="A623" s="19"/>
      <c r="B623" s="19"/>
      <c r="C623" s="19"/>
      <c r="D62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3" s="20">
        <f>Table14[[#This Row],[Net Weight of 1 piece in kg]]+Table14[[#This Row],[Waste in kg per piece (please see waste % per material 1-4)]]</f>
        <v>0</v>
      </c>
      <c r="F623" s="21"/>
      <c r="G623" s="21"/>
      <c r="H623" s="21"/>
      <c r="I623" s="22"/>
      <c r="J623" s="19"/>
      <c r="K623" s="19"/>
      <c r="L623" s="20">
        <f>Table14[[#This Row],[Net Weight of 1 piece in kg]]*Table14[[#This Row],[Material 1 share of total (combined total of all materials shall equal 100%)]]</f>
        <v>0</v>
      </c>
      <c r="M623" s="81"/>
      <c r="N623" s="20">
        <f>(Table14[[#This Row],[Weight Material 1 in kg]]+(Table14[[#This Row],[Weight Material 1 in kg]]*Table14[[#This Row],[How much of material 1 is wasted in production? State in % of Material 1]]))*Table14[[#This Row],[Emission Factor Material 1 in kg CO2-eq/kg]]</f>
        <v>0</v>
      </c>
      <c r="O623" s="21"/>
      <c r="P623" s="21"/>
      <c r="Q623" s="21"/>
      <c r="R623" s="22"/>
      <c r="S623" s="19"/>
      <c r="T623" s="19"/>
      <c r="U623" s="20">
        <f>Table14[[#This Row],[Net Weight of 1 piece in kg]]*O623</f>
        <v>0</v>
      </c>
      <c r="V623" s="81"/>
      <c r="W623" s="20">
        <f>(Table14[[#This Row],[Weight of Material 2 in kg]]*Table14[[#This Row],[How much of material 2 is wasted in production? State in % of Material 2]]+Table14[[#This Row],[Weight of Material 2 in kg]])*Table14[[#This Row],[Emission Factor Material 2 kg CO2-eq/kg]]</f>
        <v>0</v>
      </c>
      <c r="X623" s="23"/>
      <c r="Y623" s="23"/>
      <c r="Z623" s="23"/>
      <c r="AA623" s="22"/>
      <c r="AB623" s="19"/>
      <c r="AC623" s="19"/>
      <c r="AD623" s="20">
        <f>Table14[[#This Row],[Net Weight of 1 piece in kg]]*X623</f>
        <v>0</v>
      </c>
      <c r="AE623" s="81"/>
      <c r="AF623" s="20">
        <f>(Table14[[#This Row],[Weight of Material 3 in kg]]*Table14[[#This Row],[How much of material 3 is wasted in production? State in % of Material 3]]+Table14[[#This Row],[Weight of Material 3 in kg]])*Table14[[#This Row],[Emission Factor Material 3 in kg CO2-eq/kg]]</f>
        <v>0</v>
      </c>
      <c r="AG623" s="23"/>
      <c r="AH623" s="23"/>
      <c r="AI623" s="23"/>
      <c r="AJ623" s="22"/>
      <c r="AK623" s="19"/>
      <c r="AL623" s="19"/>
      <c r="AM623" s="20">
        <f>Table14[[#This Row],[Net Weight of 1 piece in kg]]*Table14[[#This Row],[Material 4 share of total (combined total of all materials shall equal 100%)]]</f>
        <v>0</v>
      </c>
      <c r="AN623" s="81"/>
      <c r="AO623" s="20">
        <f>(Table14[[#This Row],[Weight of Material 4 in kg]]*Table14[[#This Row],[How much of material 4 is wasted in production? State in % of Material 4]]+Table14[[#This Row],[Weight of Material 4 in kg]])*Table14[[#This Row],[Emission Factor Secondary Material 4 in kg CO2-eq/kg]]</f>
        <v>0</v>
      </c>
      <c r="AP623" s="20">
        <f>Table14[[#This Row],[Emissios Material 1 in kg CO2-eq/pc]]+Table14[[#This Row],[emissions Material 2 in kg CO2-eq/pc]]+Table14[[#This Row],[Emisison of Material 3 in kg CO2-eq/pc]]+Table14[[#This Row],[Emissions of Material 4 in kg CO2-eq/pc]]</f>
        <v>0</v>
      </c>
      <c r="AQ623" s="19"/>
      <c r="AR623" s="19"/>
      <c r="AS623" s="24">
        <f>Table14[[#This Row],[Option 1 Processing: electricity consumption per piece in kwh]]+Table14[[#This Row],[Option 1 Processing: additional prodcution process electricity consumption per piece in kwh]]</f>
        <v>0</v>
      </c>
      <c r="AT623" s="40"/>
      <c r="AU623" s="19"/>
      <c r="AV623" s="41">
        <f>IF(Table14[[#This Row],[Option 2 Processing: Hourly eletricity consumption of process]]="",0,Table14[[#This Row],[Option 2 Processing: Hourly eletricity consumption of process]]/Table14[[#This Row],[Option 2: Pieces per hour]])</f>
        <v>0</v>
      </c>
      <c r="AW623" s="19"/>
      <c r="AX623" s="63"/>
      <c r="AY623" s="19"/>
      <c r="AZ623" s="41">
        <f>(Table14[[#This Row],[Option 1: Total electricity consumption in kwh per piece]]+AV623)*AW623</f>
        <v>0</v>
      </c>
      <c r="BA623" s="42"/>
      <c r="BB623" s="40"/>
      <c r="BC623" s="40"/>
      <c r="BD623" s="23"/>
      <c r="BE623" s="47">
        <f t="shared" si="20"/>
        <v>0</v>
      </c>
      <c r="BF623" s="20" t="e">
        <f t="shared" si="21"/>
        <v>#DIV/0!</v>
      </c>
    </row>
    <row r="624" spans="1:58" x14ac:dyDescent="0.35">
      <c r="A624" s="19"/>
      <c r="B624" s="19"/>
      <c r="C624" s="19"/>
      <c r="D62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4" s="20">
        <f>Table14[[#This Row],[Net Weight of 1 piece in kg]]+Table14[[#This Row],[Waste in kg per piece (please see waste % per material 1-4)]]</f>
        <v>0</v>
      </c>
      <c r="F624" s="21"/>
      <c r="G624" s="21"/>
      <c r="H624" s="21"/>
      <c r="I624" s="22"/>
      <c r="J624" s="19"/>
      <c r="K624" s="19"/>
      <c r="L624" s="20">
        <f>Table14[[#This Row],[Net Weight of 1 piece in kg]]*Table14[[#This Row],[Material 1 share of total (combined total of all materials shall equal 100%)]]</f>
        <v>0</v>
      </c>
      <c r="M624" s="81"/>
      <c r="N624" s="20">
        <f>(Table14[[#This Row],[Weight Material 1 in kg]]+(Table14[[#This Row],[Weight Material 1 in kg]]*Table14[[#This Row],[How much of material 1 is wasted in production? State in % of Material 1]]))*Table14[[#This Row],[Emission Factor Material 1 in kg CO2-eq/kg]]</f>
        <v>0</v>
      </c>
      <c r="O624" s="21"/>
      <c r="P624" s="21"/>
      <c r="Q624" s="21"/>
      <c r="R624" s="22"/>
      <c r="S624" s="19"/>
      <c r="T624" s="19"/>
      <c r="U624" s="20">
        <f>Table14[[#This Row],[Net Weight of 1 piece in kg]]*O624</f>
        <v>0</v>
      </c>
      <c r="V624" s="81"/>
      <c r="W624" s="20">
        <f>(Table14[[#This Row],[Weight of Material 2 in kg]]*Table14[[#This Row],[How much of material 2 is wasted in production? State in % of Material 2]]+Table14[[#This Row],[Weight of Material 2 in kg]])*Table14[[#This Row],[Emission Factor Material 2 kg CO2-eq/kg]]</f>
        <v>0</v>
      </c>
      <c r="X624" s="23"/>
      <c r="Y624" s="23"/>
      <c r="Z624" s="23"/>
      <c r="AA624" s="22"/>
      <c r="AB624" s="19"/>
      <c r="AC624" s="19"/>
      <c r="AD624" s="20">
        <f>Table14[[#This Row],[Net Weight of 1 piece in kg]]*X624</f>
        <v>0</v>
      </c>
      <c r="AE624" s="81"/>
      <c r="AF624" s="20">
        <f>(Table14[[#This Row],[Weight of Material 3 in kg]]*Table14[[#This Row],[How much of material 3 is wasted in production? State in % of Material 3]]+Table14[[#This Row],[Weight of Material 3 in kg]])*Table14[[#This Row],[Emission Factor Material 3 in kg CO2-eq/kg]]</f>
        <v>0</v>
      </c>
      <c r="AG624" s="23"/>
      <c r="AH624" s="23"/>
      <c r="AI624" s="23"/>
      <c r="AJ624" s="22"/>
      <c r="AK624" s="19"/>
      <c r="AL624" s="19"/>
      <c r="AM624" s="20">
        <f>Table14[[#This Row],[Net Weight of 1 piece in kg]]*Table14[[#This Row],[Material 4 share of total (combined total of all materials shall equal 100%)]]</f>
        <v>0</v>
      </c>
      <c r="AN624" s="81"/>
      <c r="AO624" s="20">
        <f>(Table14[[#This Row],[Weight of Material 4 in kg]]*Table14[[#This Row],[How much of material 4 is wasted in production? State in % of Material 4]]+Table14[[#This Row],[Weight of Material 4 in kg]])*Table14[[#This Row],[Emission Factor Secondary Material 4 in kg CO2-eq/kg]]</f>
        <v>0</v>
      </c>
      <c r="AP624" s="20">
        <f>Table14[[#This Row],[Emissios Material 1 in kg CO2-eq/pc]]+Table14[[#This Row],[emissions Material 2 in kg CO2-eq/pc]]+Table14[[#This Row],[Emisison of Material 3 in kg CO2-eq/pc]]+Table14[[#This Row],[Emissions of Material 4 in kg CO2-eq/pc]]</f>
        <v>0</v>
      </c>
      <c r="AQ624" s="19"/>
      <c r="AR624" s="19"/>
      <c r="AS624" s="24">
        <f>Table14[[#This Row],[Option 1 Processing: electricity consumption per piece in kwh]]+Table14[[#This Row],[Option 1 Processing: additional prodcution process electricity consumption per piece in kwh]]</f>
        <v>0</v>
      </c>
      <c r="AT624" s="40"/>
      <c r="AU624" s="19"/>
      <c r="AV624" s="41">
        <f>IF(Table14[[#This Row],[Option 2 Processing: Hourly eletricity consumption of process]]="",0,Table14[[#This Row],[Option 2 Processing: Hourly eletricity consumption of process]]/Table14[[#This Row],[Option 2: Pieces per hour]])</f>
        <v>0</v>
      </c>
      <c r="AW624" s="19"/>
      <c r="AX624" s="63"/>
      <c r="AY624" s="19"/>
      <c r="AZ624" s="41">
        <f>(Table14[[#This Row],[Option 1: Total electricity consumption in kwh per piece]]+AV624)*AW624</f>
        <v>0</v>
      </c>
      <c r="BA624" s="42"/>
      <c r="BB624" s="40"/>
      <c r="BC624" s="40"/>
      <c r="BD624" s="23"/>
      <c r="BE624" s="47">
        <f t="shared" si="20"/>
        <v>0</v>
      </c>
      <c r="BF624" s="20" t="e">
        <f t="shared" si="21"/>
        <v>#DIV/0!</v>
      </c>
    </row>
    <row r="625" spans="1:58" x14ac:dyDescent="0.35">
      <c r="A625" s="19"/>
      <c r="B625" s="19"/>
      <c r="C625" s="19"/>
      <c r="D62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5" s="20">
        <f>Table14[[#This Row],[Net Weight of 1 piece in kg]]+Table14[[#This Row],[Waste in kg per piece (please see waste % per material 1-4)]]</f>
        <v>0</v>
      </c>
      <c r="F625" s="21"/>
      <c r="G625" s="21"/>
      <c r="H625" s="21"/>
      <c r="I625" s="22"/>
      <c r="J625" s="19"/>
      <c r="K625" s="19"/>
      <c r="L625" s="20">
        <f>Table14[[#This Row],[Net Weight of 1 piece in kg]]*Table14[[#This Row],[Material 1 share of total (combined total of all materials shall equal 100%)]]</f>
        <v>0</v>
      </c>
      <c r="M625" s="81"/>
      <c r="N625" s="20">
        <f>(Table14[[#This Row],[Weight Material 1 in kg]]+(Table14[[#This Row],[Weight Material 1 in kg]]*Table14[[#This Row],[How much of material 1 is wasted in production? State in % of Material 1]]))*Table14[[#This Row],[Emission Factor Material 1 in kg CO2-eq/kg]]</f>
        <v>0</v>
      </c>
      <c r="O625" s="21"/>
      <c r="P625" s="21"/>
      <c r="Q625" s="21"/>
      <c r="R625" s="22"/>
      <c r="S625" s="19"/>
      <c r="T625" s="19"/>
      <c r="U625" s="20">
        <f>Table14[[#This Row],[Net Weight of 1 piece in kg]]*O625</f>
        <v>0</v>
      </c>
      <c r="V625" s="81"/>
      <c r="W625" s="20">
        <f>(Table14[[#This Row],[Weight of Material 2 in kg]]*Table14[[#This Row],[How much of material 2 is wasted in production? State in % of Material 2]]+Table14[[#This Row],[Weight of Material 2 in kg]])*Table14[[#This Row],[Emission Factor Material 2 kg CO2-eq/kg]]</f>
        <v>0</v>
      </c>
      <c r="X625" s="23"/>
      <c r="Y625" s="23"/>
      <c r="Z625" s="23"/>
      <c r="AA625" s="22"/>
      <c r="AB625" s="19"/>
      <c r="AC625" s="19"/>
      <c r="AD625" s="20">
        <f>Table14[[#This Row],[Net Weight of 1 piece in kg]]*X625</f>
        <v>0</v>
      </c>
      <c r="AE625" s="81"/>
      <c r="AF625" s="20">
        <f>(Table14[[#This Row],[Weight of Material 3 in kg]]*Table14[[#This Row],[How much of material 3 is wasted in production? State in % of Material 3]]+Table14[[#This Row],[Weight of Material 3 in kg]])*Table14[[#This Row],[Emission Factor Material 3 in kg CO2-eq/kg]]</f>
        <v>0</v>
      </c>
      <c r="AG625" s="23"/>
      <c r="AH625" s="23"/>
      <c r="AI625" s="23"/>
      <c r="AJ625" s="22"/>
      <c r="AK625" s="19"/>
      <c r="AL625" s="19"/>
      <c r="AM625" s="20">
        <f>Table14[[#This Row],[Net Weight of 1 piece in kg]]*Table14[[#This Row],[Material 4 share of total (combined total of all materials shall equal 100%)]]</f>
        <v>0</v>
      </c>
      <c r="AN625" s="81"/>
      <c r="AO625" s="20">
        <f>(Table14[[#This Row],[Weight of Material 4 in kg]]*Table14[[#This Row],[How much of material 4 is wasted in production? State in % of Material 4]]+Table14[[#This Row],[Weight of Material 4 in kg]])*Table14[[#This Row],[Emission Factor Secondary Material 4 in kg CO2-eq/kg]]</f>
        <v>0</v>
      </c>
      <c r="AP625" s="20">
        <f>Table14[[#This Row],[Emissios Material 1 in kg CO2-eq/pc]]+Table14[[#This Row],[emissions Material 2 in kg CO2-eq/pc]]+Table14[[#This Row],[Emisison of Material 3 in kg CO2-eq/pc]]+Table14[[#This Row],[Emissions of Material 4 in kg CO2-eq/pc]]</f>
        <v>0</v>
      </c>
      <c r="AQ625" s="19"/>
      <c r="AR625" s="19"/>
      <c r="AS625" s="24">
        <f>Table14[[#This Row],[Option 1 Processing: electricity consumption per piece in kwh]]+Table14[[#This Row],[Option 1 Processing: additional prodcution process electricity consumption per piece in kwh]]</f>
        <v>0</v>
      </c>
      <c r="AT625" s="40"/>
      <c r="AU625" s="19"/>
      <c r="AV625" s="41">
        <f>IF(Table14[[#This Row],[Option 2 Processing: Hourly eletricity consumption of process]]="",0,Table14[[#This Row],[Option 2 Processing: Hourly eletricity consumption of process]]/Table14[[#This Row],[Option 2: Pieces per hour]])</f>
        <v>0</v>
      </c>
      <c r="AW625" s="19"/>
      <c r="AX625" s="63"/>
      <c r="AY625" s="19"/>
      <c r="AZ625" s="41">
        <f>(Table14[[#This Row],[Option 1: Total electricity consumption in kwh per piece]]+AV625)*AW625</f>
        <v>0</v>
      </c>
      <c r="BA625" s="42"/>
      <c r="BB625" s="40"/>
      <c r="BC625" s="40"/>
      <c r="BD625" s="23"/>
      <c r="BE625" s="47">
        <f t="shared" si="20"/>
        <v>0</v>
      </c>
      <c r="BF625" s="20" t="e">
        <f t="shared" si="21"/>
        <v>#DIV/0!</v>
      </c>
    </row>
    <row r="626" spans="1:58" x14ac:dyDescent="0.35">
      <c r="A626" s="19"/>
      <c r="B626" s="19"/>
      <c r="C626" s="19"/>
      <c r="D62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6" s="20">
        <f>Table14[[#This Row],[Net Weight of 1 piece in kg]]+Table14[[#This Row],[Waste in kg per piece (please see waste % per material 1-4)]]</f>
        <v>0</v>
      </c>
      <c r="F626" s="21"/>
      <c r="G626" s="21"/>
      <c r="H626" s="21"/>
      <c r="I626" s="22"/>
      <c r="J626" s="19"/>
      <c r="K626" s="19"/>
      <c r="L626" s="20">
        <f>Table14[[#This Row],[Net Weight of 1 piece in kg]]*Table14[[#This Row],[Material 1 share of total (combined total of all materials shall equal 100%)]]</f>
        <v>0</v>
      </c>
      <c r="M626" s="81"/>
      <c r="N626" s="20">
        <f>(Table14[[#This Row],[Weight Material 1 in kg]]+(Table14[[#This Row],[Weight Material 1 in kg]]*Table14[[#This Row],[How much of material 1 is wasted in production? State in % of Material 1]]))*Table14[[#This Row],[Emission Factor Material 1 in kg CO2-eq/kg]]</f>
        <v>0</v>
      </c>
      <c r="O626" s="21"/>
      <c r="P626" s="21"/>
      <c r="Q626" s="21"/>
      <c r="R626" s="22"/>
      <c r="S626" s="19"/>
      <c r="T626" s="19"/>
      <c r="U626" s="20">
        <f>Table14[[#This Row],[Net Weight of 1 piece in kg]]*O626</f>
        <v>0</v>
      </c>
      <c r="V626" s="81"/>
      <c r="W626" s="20">
        <f>(Table14[[#This Row],[Weight of Material 2 in kg]]*Table14[[#This Row],[How much of material 2 is wasted in production? State in % of Material 2]]+Table14[[#This Row],[Weight of Material 2 in kg]])*Table14[[#This Row],[Emission Factor Material 2 kg CO2-eq/kg]]</f>
        <v>0</v>
      </c>
      <c r="X626" s="23"/>
      <c r="Y626" s="23"/>
      <c r="Z626" s="23"/>
      <c r="AA626" s="22"/>
      <c r="AB626" s="19"/>
      <c r="AC626" s="19"/>
      <c r="AD626" s="20">
        <f>Table14[[#This Row],[Net Weight of 1 piece in kg]]*X626</f>
        <v>0</v>
      </c>
      <c r="AE626" s="81"/>
      <c r="AF626" s="20">
        <f>(Table14[[#This Row],[Weight of Material 3 in kg]]*Table14[[#This Row],[How much of material 3 is wasted in production? State in % of Material 3]]+Table14[[#This Row],[Weight of Material 3 in kg]])*Table14[[#This Row],[Emission Factor Material 3 in kg CO2-eq/kg]]</f>
        <v>0</v>
      </c>
      <c r="AG626" s="23"/>
      <c r="AH626" s="23"/>
      <c r="AI626" s="23"/>
      <c r="AJ626" s="22"/>
      <c r="AK626" s="19"/>
      <c r="AL626" s="19"/>
      <c r="AM626" s="20">
        <f>Table14[[#This Row],[Net Weight of 1 piece in kg]]*Table14[[#This Row],[Material 4 share of total (combined total of all materials shall equal 100%)]]</f>
        <v>0</v>
      </c>
      <c r="AN626" s="81"/>
      <c r="AO626" s="20">
        <f>(Table14[[#This Row],[Weight of Material 4 in kg]]*Table14[[#This Row],[How much of material 4 is wasted in production? State in % of Material 4]]+Table14[[#This Row],[Weight of Material 4 in kg]])*Table14[[#This Row],[Emission Factor Secondary Material 4 in kg CO2-eq/kg]]</f>
        <v>0</v>
      </c>
      <c r="AP626" s="20">
        <f>Table14[[#This Row],[Emissios Material 1 in kg CO2-eq/pc]]+Table14[[#This Row],[emissions Material 2 in kg CO2-eq/pc]]+Table14[[#This Row],[Emisison of Material 3 in kg CO2-eq/pc]]+Table14[[#This Row],[Emissions of Material 4 in kg CO2-eq/pc]]</f>
        <v>0</v>
      </c>
      <c r="AQ626" s="19"/>
      <c r="AR626" s="19"/>
      <c r="AS626" s="24">
        <f>Table14[[#This Row],[Option 1 Processing: electricity consumption per piece in kwh]]+Table14[[#This Row],[Option 1 Processing: additional prodcution process electricity consumption per piece in kwh]]</f>
        <v>0</v>
      </c>
      <c r="AT626" s="40"/>
      <c r="AU626" s="19"/>
      <c r="AV626" s="41">
        <f>IF(Table14[[#This Row],[Option 2 Processing: Hourly eletricity consumption of process]]="",0,Table14[[#This Row],[Option 2 Processing: Hourly eletricity consumption of process]]/Table14[[#This Row],[Option 2: Pieces per hour]])</f>
        <v>0</v>
      </c>
      <c r="AW626" s="19"/>
      <c r="AX626" s="63"/>
      <c r="AY626" s="19"/>
      <c r="AZ626" s="41">
        <f>(Table14[[#This Row],[Option 1: Total electricity consumption in kwh per piece]]+AV626)*AW626</f>
        <v>0</v>
      </c>
      <c r="BA626" s="42"/>
      <c r="BB626" s="40"/>
      <c r="BC626" s="40"/>
      <c r="BD626" s="23"/>
      <c r="BE626" s="47">
        <f t="shared" si="20"/>
        <v>0</v>
      </c>
      <c r="BF626" s="20" t="e">
        <f t="shared" si="21"/>
        <v>#DIV/0!</v>
      </c>
    </row>
    <row r="627" spans="1:58" x14ac:dyDescent="0.35">
      <c r="A627" s="19"/>
      <c r="B627" s="19"/>
      <c r="C627" s="19"/>
      <c r="D62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7" s="20">
        <f>Table14[[#This Row],[Net Weight of 1 piece in kg]]+Table14[[#This Row],[Waste in kg per piece (please see waste % per material 1-4)]]</f>
        <v>0</v>
      </c>
      <c r="F627" s="21"/>
      <c r="G627" s="21"/>
      <c r="H627" s="21"/>
      <c r="I627" s="22"/>
      <c r="J627" s="19"/>
      <c r="K627" s="19"/>
      <c r="L627" s="20">
        <f>Table14[[#This Row],[Net Weight of 1 piece in kg]]*Table14[[#This Row],[Material 1 share of total (combined total of all materials shall equal 100%)]]</f>
        <v>0</v>
      </c>
      <c r="M627" s="81"/>
      <c r="N627" s="20">
        <f>(Table14[[#This Row],[Weight Material 1 in kg]]+(Table14[[#This Row],[Weight Material 1 in kg]]*Table14[[#This Row],[How much of material 1 is wasted in production? State in % of Material 1]]))*Table14[[#This Row],[Emission Factor Material 1 in kg CO2-eq/kg]]</f>
        <v>0</v>
      </c>
      <c r="O627" s="21"/>
      <c r="P627" s="21"/>
      <c r="Q627" s="21"/>
      <c r="R627" s="22"/>
      <c r="S627" s="19"/>
      <c r="T627" s="19"/>
      <c r="U627" s="20">
        <f>Table14[[#This Row],[Net Weight of 1 piece in kg]]*O627</f>
        <v>0</v>
      </c>
      <c r="V627" s="81"/>
      <c r="W627" s="20">
        <f>(Table14[[#This Row],[Weight of Material 2 in kg]]*Table14[[#This Row],[How much of material 2 is wasted in production? State in % of Material 2]]+Table14[[#This Row],[Weight of Material 2 in kg]])*Table14[[#This Row],[Emission Factor Material 2 kg CO2-eq/kg]]</f>
        <v>0</v>
      </c>
      <c r="X627" s="23"/>
      <c r="Y627" s="23"/>
      <c r="Z627" s="23"/>
      <c r="AA627" s="22"/>
      <c r="AB627" s="19"/>
      <c r="AC627" s="19"/>
      <c r="AD627" s="20">
        <f>Table14[[#This Row],[Net Weight of 1 piece in kg]]*X627</f>
        <v>0</v>
      </c>
      <c r="AE627" s="81"/>
      <c r="AF627" s="20">
        <f>(Table14[[#This Row],[Weight of Material 3 in kg]]*Table14[[#This Row],[How much of material 3 is wasted in production? State in % of Material 3]]+Table14[[#This Row],[Weight of Material 3 in kg]])*Table14[[#This Row],[Emission Factor Material 3 in kg CO2-eq/kg]]</f>
        <v>0</v>
      </c>
      <c r="AG627" s="23"/>
      <c r="AH627" s="23"/>
      <c r="AI627" s="23"/>
      <c r="AJ627" s="22"/>
      <c r="AK627" s="19"/>
      <c r="AL627" s="19"/>
      <c r="AM627" s="20">
        <f>Table14[[#This Row],[Net Weight of 1 piece in kg]]*Table14[[#This Row],[Material 4 share of total (combined total of all materials shall equal 100%)]]</f>
        <v>0</v>
      </c>
      <c r="AN627" s="81"/>
      <c r="AO627" s="20">
        <f>(Table14[[#This Row],[Weight of Material 4 in kg]]*Table14[[#This Row],[How much of material 4 is wasted in production? State in % of Material 4]]+Table14[[#This Row],[Weight of Material 4 in kg]])*Table14[[#This Row],[Emission Factor Secondary Material 4 in kg CO2-eq/kg]]</f>
        <v>0</v>
      </c>
      <c r="AP627" s="20">
        <f>Table14[[#This Row],[Emissios Material 1 in kg CO2-eq/pc]]+Table14[[#This Row],[emissions Material 2 in kg CO2-eq/pc]]+Table14[[#This Row],[Emisison of Material 3 in kg CO2-eq/pc]]+Table14[[#This Row],[Emissions of Material 4 in kg CO2-eq/pc]]</f>
        <v>0</v>
      </c>
      <c r="AQ627" s="19"/>
      <c r="AR627" s="19"/>
      <c r="AS627" s="24">
        <f>Table14[[#This Row],[Option 1 Processing: electricity consumption per piece in kwh]]+Table14[[#This Row],[Option 1 Processing: additional prodcution process electricity consumption per piece in kwh]]</f>
        <v>0</v>
      </c>
      <c r="AT627" s="40"/>
      <c r="AU627" s="19"/>
      <c r="AV627" s="41">
        <f>IF(Table14[[#This Row],[Option 2 Processing: Hourly eletricity consumption of process]]="",0,Table14[[#This Row],[Option 2 Processing: Hourly eletricity consumption of process]]/Table14[[#This Row],[Option 2: Pieces per hour]])</f>
        <v>0</v>
      </c>
      <c r="AW627" s="19"/>
      <c r="AX627" s="63"/>
      <c r="AY627" s="19"/>
      <c r="AZ627" s="41">
        <f>(Table14[[#This Row],[Option 1: Total electricity consumption in kwh per piece]]+AV627)*AW627</f>
        <v>0</v>
      </c>
      <c r="BA627" s="42"/>
      <c r="BB627" s="40"/>
      <c r="BC627" s="40"/>
      <c r="BD627" s="23"/>
      <c r="BE627" s="47">
        <f t="shared" si="20"/>
        <v>0</v>
      </c>
      <c r="BF627" s="20" t="e">
        <f t="shared" si="21"/>
        <v>#DIV/0!</v>
      </c>
    </row>
    <row r="628" spans="1:58" x14ac:dyDescent="0.35">
      <c r="A628" s="19"/>
      <c r="B628" s="19"/>
      <c r="C628" s="19"/>
      <c r="D62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8" s="20">
        <f>Table14[[#This Row],[Net Weight of 1 piece in kg]]+Table14[[#This Row],[Waste in kg per piece (please see waste % per material 1-4)]]</f>
        <v>0</v>
      </c>
      <c r="F628" s="21"/>
      <c r="G628" s="21"/>
      <c r="H628" s="21"/>
      <c r="I628" s="22"/>
      <c r="J628" s="19"/>
      <c r="K628" s="19"/>
      <c r="L628" s="20">
        <f>Table14[[#This Row],[Net Weight of 1 piece in kg]]*Table14[[#This Row],[Material 1 share of total (combined total of all materials shall equal 100%)]]</f>
        <v>0</v>
      </c>
      <c r="M628" s="81"/>
      <c r="N628" s="20">
        <f>(Table14[[#This Row],[Weight Material 1 in kg]]+(Table14[[#This Row],[Weight Material 1 in kg]]*Table14[[#This Row],[How much of material 1 is wasted in production? State in % of Material 1]]))*Table14[[#This Row],[Emission Factor Material 1 in kg CO2-eq/kg]]</f>
        <v>0</v>
      </c>
      <c r="O628" s="21"/>
      <c r="P628" s="21"/>
      <c r="Q628" s="21"/>
      <c r="R628" s="22"/>
      <c r="S628" s="19"/>
      <c r="T628" s="19"/>
      <c r="U628" s="20">
        <f>Table14[[#This Row],[Net Weight of 1 piece in kg]]*O628</f>
        <v>0</v>
      </c>
      <c r="V628" s="81"/>
      <c r="W628" s="20">
        <f>(Table14[[#This Row],[Weight of Material 2 in kg]]*Table14[[#This Row],[How much of material 2 is wasted in production? State in % of Material 2]]+Table14[[#This Row],[Weight of Material 2 in kg]])*Table14[[#This Row],[Emission Factor Material 2 kg CO2-eq/kg]]</f>
        <v>0</v>
      </c>
      <c r="X628" s="23"/>
      <c r="Y628" s="23"/>
      <c r="Z628" s="23"/>
      <c r="AA628" s="22"/>
      <c r="AB628" s="19"/>
      <c r="AC628" s="19"/>
      <c r="AD628" s="20">
        <f>Table14[[#This Row],[Net Weight of 1 piece in kg]]*X628</f>
        <v>0</v>
      </c>
      <c r="AE628" s="81"/>
      <c r="AF628" s="20">
        <f>(Table14[[#This Row],[Weight of Material 3 in kg]]*Table14[[#This Row],[How much of material 3 is wasted in production? State in % of Material 3]]+Table14[[#This Row],[Weight of Material 3 in kg]])*Table14[[#This Row],[Emission Factor Material 3 in kg CO2-eq/kg]]</f>
        <v>0</v>
      </c>
      <c r="AG628" s="23"/>
      <c r="AH628" s="23"/>
      <c r="AI628" s="23"/>
      <c r="AJ628" s="22"/>
      <c r="AK628" s="19"/>
      <c r="AL628" s="19"/>
      <c r="AM628" s="20">
        <f>Table14[[#This Row],[Net Weight of 1 piece in kg]]*Table14[[#This Row],[Material 4 share of total (combined total of all materials shall equal 100%)]]</f>
        <v>0</v>
      </c>
      <c r="AN628" s="81"/>
      <c r="AO628" s="20">
        <f>(Table14[[#This Row],[Weight of Material 4 in kg]]*Table14[[#This Row],[How much of material 4 is wasted in production? State in % of Material 4]]+Table14[[#This Row],[Weight of Material 4 in kg]])*Table14[[#This Row],[Emission Factor Secondary Material 4 in kg CO2-eq/kg]]</f>
        <v>0</v>
      </c>
      <c r="AP628" s="20">
        <f>Table14[[#This Row],[Emissios Material 1 in kg CO2-eq/pc]]+Table14[[#This Row],[emissions Material 2 in kg CO2-eq/pc]]+Table14[[#This Row],[Emisison of Material 3 in kg CO2-eq/pc]]+Table14[[#This Row],[Emissions of Material 4 in kg CO2-eq/pc]]</f>
        <v>0</v>
      </c>
      <c r="AQ628" s="19"/>
      <c r="AR628" s="19"/>
      <c r="AS628" s="24">
        <f>Table14[[#This Row],[Option 1 Processing: electricity consumption per piece in kwh]]+Table14[[#This Row],[Option 1 Processing: additional prodcution process electricity consumption per piece in kwh]]</f>
        <v>0</v>
      </c>
      <c r="AT628" s="40"/>
      <c r="AU628" s="19"/>
      <c r="AV628" s="41">
        <f>IF(Table14[[#This Row],[Option 2 Processing: Hourly eletricity consumption of process]]="",0,Table14[[#This Row],[Option 2 Processing: Hourly eletricity consumption of process]]/Table14[[#This Row],[Option 2: Pieces per hour]])</f>
        <v>0</v>
      </c>
      <c r="AW628" s="19"/>
      <c r="AX628" s="63"/>
      <c r="AY628" s="19"/>
      <c r="AZ628" s="41">
        <f>(Table14[[#This Row],[Option 1: Total electricity consumption in kwh per piece]]+AV628)*AW628</f>
        <v>0</v>
      </c>
      <c r="BA628" s="42"/>
      <c r="BB628" s="40"/>
      <c r="BC628" s="40"/>
      <c r="BD628" s="23"/>
      <c r="BE628" s="47">
        <f t="shared" si="20"/>
        <v>0</v>
      </c>
      <c r="BF628" s="20" t="e">
        <f t="shared" si="21"/>
        <v>#DIV/0!</v>
      </c>
    </row>
    <row r="629" spans="1:58" x14ac:dyDescent="0.35">
      <c r="A629" s="19"/>
      <c r="B629" s="19"/>
      <c r="C629" s="19"/>
      <c r="D62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9" s="20">
        <f>Table14[[#This Row],[Net Weight of 1 piece in kg]]+Table14[[#This Row],[Waste in kg per piece (please see waste % per material 1-4)]]</f>
        <v>0</v>
      </c>
      <c r="F629" s="21"/>
      <c r="G629" s="21"/>
      <c r="H629" s="21"/>
      <c r="I629" s="22"/>
      <c r="J629" s="19"/>
      <c r="K629" s="19"/>
      <c r="L629" s="20">
        <f>Table14[[#This Row],[Net Weight of 1 piece in kg]]*Table14[[#This Row],[Material 1 share of total (combined total of all materials shall equal 100%)]]</f>
        <v>0</v>
      </c>
      <c r="M629" s="81"/>
      <c r="N629" s="20">
        <f>(Table14[[#This Row],[Weight Material 1 in kg]]+(Table14[[#This Row],[Weight Material 1 in kg]]*Table14[[#This Row],[How much of material 1 is wasted in production? State in % of Material 1]]))*Table14[[#This Row],[Emission Factor Material 1 in kg CO2-eq/kg]]</f>
        <v>0</v>
      </c>
      <c r="O629" s="21"/>
      <c r="P629" s="21"/>
      <c r="Q629" s="21"/>
      <c r="R629" s="22"/>
      <c r="S629" s="19"/>
      <c r="T629" s="19"/>
      <c r="U629" s="20">
        <f>Table14[[#This Row],[Net Weight of 1 piece in kg]]*O629</f>
        <v>0</v>
      </c>
      <c r="V629" s="81"/>
      <c r="W629" s="20">
        <f>(Table14[[#This Row],[Weight of Material 2 in kg]]*Table14[[#This Row],[How much of material 2 is wasted in production? State in % of Material 2]]+Table14[[#This Row],[Weight of Material 2 in kg]])*Table14[[#This Row],[Emission Factor Material 2 kg CO2-eq/kg]]</f>
        <v>0</v>
      </c>
      <c r="X629" s="23"/>
      <c r="Y629" s="23"/>
      <c r="Z629" s="23"/>
      <c r="AA629" s="22"/>
      <c r="AB629" s="19"/>
      <c r="AC629" s="19"/>
      <c r="AD629" s="20">
        <f>Table14[[#This Row],[Net Weight of 1 piece in kg]]*X629</f>
        <v>0</v>
      </c>
      <c r="AE629" s="81"/>
      <c r="AF629" s="20">
        <f>(Table14[[#This Row],[Weight of Material 3 in kg]]*Table14[[#This Row],[How much of material 3 is wasted in production? State in % of Material 3]]+Table14[[#This Row],[Weight of Material 3 in kg]])*Table14[[#This Row],[Emission Factor Material 3 in kg CO2-eq/kg]]</f>
        <v>0</v>
      </c>
      <c r="AG629" s="23"/>
      <c r="AH629" s="23"/>
      <c r="AI629" s="23"/>
      <c r="AJ629" s="22"/>
      <c r="AK629" s="19"/>
      <c r="AL629" s="19"/>
      <c r="AM629" s="20">
        <f>Table14[[#This Row],[Net Weight of 1 piece in kg]]*Table14[[#This Row],[Material 4 share of total (combined total of all materials shall equal 100%)]]</f>
        <v>0</v>
      </c>
      <c r="AN629" s="81"/>
      <c r="AO629" s="20">
        <f>(Table14[[#This Row],[Weight of Material 4 in kg]]*Table14[[#This Row],[How much of material 4 is wasted in production? State in % of Material 4]]+Table14[[#This Row],[Weight of Material 4 in kg]])*Table14[[#This Row],[Emission Factor Secondary Material 4 in kg CO2-eq/kg]]</f>
        <v>0</v>
      </c>
      <c r="AP629" s="20">
        <f>Table14[[#This Row],[Emissios Material 1 in kg CO2-eq/pc]]+Table14[[#This Row],[emissions Material 2 in kg CO2-eq/pc]]+Table14[[#This Row],[Emisison of Material 3 in kg CO2-eq/pc]]+Table14[[#This Row],[Emissions of Material 4 in kg CO2-eq/pc]]</f>
        <v>0</v>
      </c>
      <c r="AQ629" s="19"/>
      <c r="AR629" s="19"/>
      <c r="AS629" s="24">
        <f>Table14[[#This Row],[Option 1 Processing: electricity consumption per piece in kwh]]+Table14[[#This Row],[Option 1 Processing: additional prodcution process electricity consumption per piece in kwh]]</f>
        <v>0</v>
      </c>
      <c r="AT629" s="40"/>
      <c r="AU629" s="19"/>
      <c r="AV629" s="41">
        <f>IF(Table14[[#This Row],[Option 2 Processing: Hourly eletricity consumption of process]]="",0,Table14[[#This Row],[Option 2 Processing: Hourly eletricity consumption of process]]/Table14[[#This Row],[Option 2: Pieces per hour]])</f>
        <v>0</v>
      </c>
      <c r="AW629" s="19"/>
      <c r="AX629" s="63"/>
      <c r="AY629" s="19"/>
      <c r="AZ629" s="41">
        <f>(Table14[[#This Row],[Option 1: Total electricity consumption in kwh per piece]]+AV629)*AW629</f>
        <v>0</v>
      </c>
      <c r="BA629" s="42"/>
      <c r="BB629" s="40"/>
      <c r="BC629" s="40"/>
      <c r="BD629" s="23"/>
      <c r="BE629" s="47">
        <f t="shared" si="20"/>
        <v>0</v>
      </c>
      <c r="BF629" s="20" t="e">
        <f t="shared" si="21"/>
        <v>#DIV/0!</v>
      </c>
    </row>
    <row r="630" spans="1:58" x14ac:dyDescent="0.35">
      <c r="A630" s="19"/>
      <c r="B630" s="19"/>
      <c r="C630" s="19"/>
      <c r="D63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0" s="20">
        <f>Table14[[#This Row],[Net Weight of 1 piece in kg]]+Table14[[#This Row],[Waste in kg per piece (please see waste % per material 1-4)]]</f>
        <v>0</v>
      </c>
      <c r="F630" s="21"/>
      <c r="G630" s="21"/>
      <c r="H630" s="21"/>
      <c r="I630" s="22"/>
      <c r="J630" s="19"/>
      <c r="K630" s="19"/>
      <c r="L630" s="20">
        <f>Table14[[#This Row],[Net Weight of 1 piece in kg]]*Table14[[#This Row],[Material 1 share of total (combined total of all materials shall equal 100%)]]</f>
        <v>0</v>
      </c>
      <c r="M630" s="81"/>
      <c r="N630" s="20">
        <f>(Table14[[#This Row],[Weight Material 1 in kg]]+(Table14[[#This Row],[Weight Material 1 in kg]]*Table14[[#This Row],[How much of material 1 is wasted in production? State in % of Material 1]]))*Table14[[#This Row],[Emission Factor Material 1 in kg CO2-eq/kg]]</f>
        <v>0</v>
      </c>
      <c r="O630" s="21"/>
      <c r="P630" s="21"/>
      <c r="Q630" s="21"/>
      <c r="R630" s="22"/>
      <c r="S630" s="19"/>
      <c r="T630" s="19"/>
      <c r="U630" s="20">
        <f>Table14[[#This Row],[Net Weight of 1 piece in kg]]*O630</f>
        <v>0</v>
      </c>
      <c r="V630" s="81"/>
      <c r="W630" s="20">
        <f>(Table14[[#This Row],[Weight of Material 2 in kg]]*Table14[[#This Row],[How much of material 2 is wasted in production? State in % of Material 2]]+Table14[[#This Row],[Weight of Material 2 in kg]])*Table14[[#This Row],[Emission Factor Material 2 kg CO2-eq/kg]]</f>
        <v>0</v>
      </c>
      <c r="X630" s="23"/>
      <c r="Y630" s="23"/>
      <c r="Z630" s="23"/>
      <c r="AA630" s="22"/>
      <c r="AB630" s="19"/>
      <c r="AC630" s="19"/>
      <c r="AD630" s="20">
        <f>Table14[[#This Row],[Net Weight of 1 piece in kg]]*X630</f>
        <v>0</v>
      </c>
      <c r="AE630" s="81"/>
      <c r="AF630" s="20">
        <f>(Table14[[#This Row],[Weight of Material 3 in kg]]*Table14[[#This Row],[How much of material 3 is wasted in production? State in % of Material 3]]+Table14[[#This Row],[Weight of Material 3 in kg]])*Table14[[#This Row],[Emission Factor Material 3 in kg CO2-eq/kg]]</f>
        <v>0</v>
      </c>
      <c r="AG630" s="23"/>
      <c r="AH630" s="23"/>
      <c r="AI630" s="23"/>
      <c r="AJ630" s="22"/>
      <c r="AK630" s="19"/>
      <c r="AL630" s="19"/>
      <c r="AM630" s="20">
        <f>Table14[[#This Row],[Net Weight of 1 piece in kg]]*Table14[[#This Row],[Material 4 share of total (combined total of all materials shall equal 100%)]]</f>
        <v>0</v>
      </c>
      <c r="AN630" s="81"/>
      <c r="AO630" s="20">
        <f>(Table14[[#This Row],[Weight of Material 4 in kg]]*Table14[[#This Row],[How much of material 4 is wasted in production? State in % of Material 4]]+Table14[[#This Row],[Weight of Material 4 in kg]])*Table14[[#This Row],[Emission Factor Secondary Material 4 in kg CO2-eq/kg]]</f>
        <v>0</v>
      </c>
      <c r="AP630" s="20">
        <f>Table14[[#This Row],[Emissios Material 1 in kg CO2-eq/pc]]+Table14[[#This Row],[emissions Material 2 in kg CO2-eq/pc]]+Table14[[#This Row],[Emisison of Material 3 in kg CO2-eq/pc]]+Table14[[#This Row],[Emissions of Material 4 in kg CO2-eq/pc]]</f>
        <v>0</v>
      </c>
      <c r="AQ630" s="19"/>
      <c r="AR630" s="19"/>
      <c r="AS630" s="24">
        <f>Table14[[#This Row],[Option 1 Processing: electricity consumption per piece in kwh]]+Table14[[#This Row],[Option 1 Processing: additional prodcution process electricity consumption per piece in kwh]]</f>
        <v>0</v>
      </c>
      <c r="AT630" s="40"/>
      <c r="AU630" s="19"/>
      <c r="AV630" s="41">
        <f>IF(Table14[[#This Row],[Option 2 Processing: Hourly eletricity consumption of process]]="",0,Table14[[#This Row],[Option 2 Processing: Hourly eletricity consumption of process]]/Table14[[#This Row],[Option 2: Pieces per hour]])</f>
        <v>0</v>
      </c>
      <c r="AW630" s="19"/>
      <c r="AX630" s="63"/>
      <c r="AY630" s="19"/>
      <c r="AZ630" s="41">
        <f>(Table14[[#This Row],[Option 1: Total electricity consumption in kwh per piece]]+AV630)*AW630</f>
        <v>0</v>
      </c>
      <c r="BA630" s="42"/>
      <c r="BB630" s="40"/>
      <c r="BC630" s="40"/>
      <c r="BD630" s="23"/>
      <c r="BE630" s="47">
        <f t="shared" si="20"/>
        <v>0</v>
      </c>
      <c r="BF630" s="20" t="e">
        <f t="shared" si="21"/>
        <v>#DIV/0!</v>
      </c>
    </row>
    <row r="631" spans="1:58" x14ac:dyDescent="0.35">
      <c r="A631" s="19"/>
      <c r="B631" s="19"/>
      <c r="C631" s="19"/>
      <c r="D63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1" s="20">
        <f>Table14[[#This Row],[Net Weight of 1 piece in kg]]+Table14[[#This Row],[Waste in kg per piece (please see waste % per material 1-4)]]</f>
        <v>0</v>
      </c>
      <c r="F631" s="21"/>
      <c r="G631" s="21"/>
      <c r="H631" s="21"/>
      <c r="I631" s="22"/>
      <c r="J631" s="19"/>
      <c r="K631" s="19"/>
      <c r="L631" s="20">
        <f>Table14[[#This Row],[Net Weight of 1 piece in kg]]*Table14[[#This Row],[Material 1 share of total (combined total of all materials shall equal 100%)]]</f>
        <v>0</v>
      </c>
      <c r="M631" s="81"/>
      <c r="N631" s="20">
        <f>(Table14[[#This Row],[Weight Material 1 in kg]]+(Table14[[#This Row],[Weight Material 1 in kg]]*Table14[[#This Row],[How much of material 1 is wasted in production? State in % of Material 1]]))*Table14[[#This Row],[Emission Factor Material 1 in kg CO2-eq/kg]]</f>
        <v>0</v>
      </c>
      <c r="O631" s="21"/>
      <c r="P631" s="21"/>
      <c r="Q631" s="21"/>
      <c r="R631" s="22"/>
      <c r="S631" s="19"/>
      <c r="T631" s="19"/>
      <c r="U631" s="20">
        <f>Table14[[#This Row],[Net Weight of 1 piece in kg]]*O631</f>
        <v>0</v>
      </c>
      <c r="V631" s="81"/>
      <c r="W631" s="20">
        <f>(Table14[[#This Row],[Weight of Material 2 in kg]]*Table14[[#This Row],[How much of material 2 is wasted in production? State in % of Material 2]]+Table14[[#This Row],[Weight of Material 2 in kg]])*Table14[[#This Row],[Emission Factor Material 2 kg CO2-eq/kg]]</f>
        <v>0</v>
      </c>
      <c r="X631" s="23"/>
      <c r="Y631" s="23"/>
      <c r="Z631" s="23"/>
      <c r="AA631" s="22"/>
      <c r="AB631" s="19"/>
      <c r="AC631" s="19"/>
      <c r="AD631" s="20">
        <f>Table14[[#This Row],[Net Weight of 1 piece in kg]]*X631</f>
        <v>0</v>
      </c>
      <c r="AE631" s="81"/>
      <c r="AF631" s="20">
        <f>(Table14[[#This Row],[Weight of Material 3 in kg]]*Table14[[#This Row],[How much of material 3 is wasted in production? State in % of Material 3]]+Table14[[#This Row],[Weight of Material 3 in kg]])*Table14[[#This Row],[Emission Factor Material 3 in kg CO2-eq/kg]]</f>
        <v>0</v>
      </c>
      <c r="AG631" s="23"/>
      <c r="AH631" s="23"/>
      <c r="AI631" s="23"/>
      <c r="AJ631" s="22"/>
      <c r="AK631" s="19"/>
      <c r="AL631" s="19"/>
      <c r="AM631" s="20">
        <f>Table14[[#This Row],[Net Weight of 1 piece in kg]]*Table14[[#This Row],[Material 4 share of total (combined total of all materials shall equal 100%)]]</f>
        <v>0</v>
      </c>
      <c r="AN631" s="81"/>
      <c r="AO631" s="20">
        <f>(Table14[[#This Row],[Weight of Material 4 in kg]]*Table14[[#This Row],[How much of material 4 is wasted in production? State in % of Material 4]]+Table14[[#This Row],[Weight of Material 4 in kg]])*Table14[[#This Row],[Emission Factor Secondary Material 4 in kg CO2-eq/kg]]</f>
        <v>0</v>
      </c>
      <c r="AP631" s="20">
        <f>Table14[[#This Row],[Emissios Material 1 in kg CO2-eq/pc]]+Table14[[#This Row],[emissions Material 2 in kg CO2-eq/pc]]+Table14[[#This Row],[Emisison of Material 3 in kg CO2-eq/pc]]+Table14[[#This Row],[Emissions of Material 4 in kg CO2-eq/pc]]</f>
        <v>0</v>
      </c>
      <c r="AQ631" s="19"/>
      <c r="AR631" s="19"/>
      <c r="AS631" s="24">
        <f>Table14[[#This Row],[Option 1 Processing: electricity consumption per piece in kwh]]+Table14[[#This Row],[Option 1 Processing: additional prodcution process electricity consumption per piece in kwh]]</f>
        <v>0</v>
      </c>
      <c r="AT631" s="40"/>
      <c r="AU631" s="19"/>
      <c r="AV631" s="41">
        <f>IF(Table14[[#This Row],[Option 2 Processing: Hourly eletricity consumption of process]]="",0,Table14[[#This Row],[Option 2 Processing: Hourly eletricity consumption of process]]/Table14[[#This Row],[Option 2: Pieces per hour]])</f>
        <v>0</v>
      </c>
      <c r="AW631" s="19"/>
      <c r="AX631" s="63"/>
      <c r="AY631" s="19"/>
      <c r="AZ631" s="41">
        <f>(Table14[[#This Row],[Option 1: Total electricity consumption in kwh per piece]]+AV631)*AW631</f>
        <v>0</v>
      </c>
      <c r="BA631" s="42"/>
      <c r="BB631" s="40"/>
      <c r="BC631" s="40"/>
      <c r="BD631" s="23"/>
      <c r="BE631" s="47">
        <f t="shared" si="20"/>
        <v>0</v>
      </c>
      <c r="BF631" s="20" t="e">
        <f t="shared" si="21"/>
        <v>#DIV/0!</v>
      </c>
    </row>
    <row r="632" spans="1:58" x14ac:dyDescent="0.35">
      <c r="A632" s="19"/>
      <c r="B632" s="19"/>
      <c r="C632" s="19"/>
      <c r="D63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2" s="20">
        <f>Table14[[#This Row],[Net Weight of 1 piece in kg]]+Table14[[#This Row],[Waste in kg per piece (please see waste % per material 1-4)]]</f>
        <v>0</v>
      </c>
      <c r="F632" s="21"/>
      <c r="G632" s="21"/>
      <c r="H632" s="21"/>
      <c r="I632" s="22"/>
      <c r="J632" s="19"/>
      <c r="K632" s="19"/>
      <c r="L632" s="20">
        <f>Table14[[#This Row],[Net Weight of 1 piece in kg]]*Table14[[#This Row],[Material 1 share of total (combined total of all materials shall equal 100%)]]</f>
        <v>0</v>
      </c>
      <c r="M632" s="81"/>
      <c r="N632" s="20">
        <f>(Table14[[#This Row],[Weight Material 1 in kg]]+(Table14[[#This Row],[Weight Material 1 in kg]]*Table14[[#This Row],[How much of material 1 is wasted in production? State in % of Material 1]]))*Table14[[#This Row],[Emission Factor Material 1 in kg CO2-eq/kg]]</f>
        <v>0</v>
      </c>
      <c r="O632" s="21"/>
      <c r="P632" s="21"/>
      <c r="Q632" s="21"/>
      <c r="R632" s="22"/>
      <c r="S632" s="19"/>
      <c r="T632" s="19"/>
      <c r="U632" s="20">
        <f>Table14[[#This Row],[Net Weight of 1 piece in kg]]*O632</f>
        <v>0</v>
      </c>
      <c r="V632" s="81"/>
      <c r="W632" s="20">
        <f>(Table14[[#This Row],[Weight of Material 2 in kg]]*Table14[[#This Row],[How much of material 2 is wasted in production? State in % of Material 2]]+Table14[[#This Row],[Weight of Material 2 in kg]])*Table14[[#This Row],[Emission Factor Material 2 kg CO2-eq/kg]]</f>
        <v>0</v>
      </c>
      <c r="X632" s="23"/>
      <c r="Y632" s="23"/>
      <c r="Z632" s="23"/>
      <c r="AA632" s="22"/>
      <c r="AB632" s="19"/>
      <c r="AC632" s="19"/>
      <c r="AD632" s="20">
        <f>Table14[[#This Row],[Net Weight of 1 piece in kg]]*X632</f>
        <v>0</v>
      </c>
      <c r="AE632" s="81"/>
      <c r="AF632" s="20">
        <f>(Table14[[#This Row],[Weight of Material 3 in kg]]*Table14[[#This Row],[How much of material 3 is wasted in production? State in % of Material 3]]+Table14[[#This Row],[Weight of Material 3 in kg]])*Table14[[#This Row],[Emission Factor Material 3 in kg CO2-eq/kg]]</f>
        <v>0</v>
      </c>
      <c r="AG632" s="23"/>
      <c r="AH632" s="23"/>
      <c r="AI632" s="23"/>
      <c r="AJ632" s="22"/>
      <c r="AK632" s="19"/>
      <c r="AL632" s="19"/>
      <c r="AM632" s="20">
        <f>Table14[[#This Row],[Net Weight of 1 piece in kg]]*Table14[[#This Row],[Material 4 share of total (combined total of all materials shall equal 100%)]]</f>
        <v>0</v>
      </c>
      <c r="AN632" s="81"/>
      <c r="AO632" s="20">
        <f>(Table14[[#This Row],[Weight of Material 4 in kg]]*Table14[[#This Row],[How much of material 4 is wasted in production? State in % of Material 4]]+Table14[[#This Row],[Weight of Material 4 in kg]])*Table14[[#This Row],[Emission Factor Secondary Material 4 in kg CO2-eq/kg]]</f>
        <v>0</v>
      </c>
      <c r="AP632" s="20">
        <f>Table14[[#This Row],[Emissios Material 1 in kg CO2-eq/pc]]+Table14[[#This Row],[emissions Material 2 in kg CO2-eq/pc]]+Table14[[#This Row],[Emisison of Material 3 in kg CO2-eq/pc]]+Table14[[#This Row],[Emissions of Material 4 in kg CO2-eq/pc]]</f>
        <v>0</v>
      </c>
      <c r="AQ632" s="19"/>
      <c r="AR632" s="19"/>
      <c r="AS632" s="24">
        <f>Table14[[#This Row],[Option 1 Processing: electricity consumption per piece in kwh]]+Table14[[#This Row],[Option 1 Processing: additional prodcution process electricity consumption per piece in kwh]]</f>
        <v>0</v>
      </c>
      <c r="AT632" s="40"/>
      <c r="AU632" s="19"/>
      <c r="AV632" s="41">
        <f>IF(Table14[[#This Row],[Option 2 Processing: Hourly eletricity consumption of process]]="",0,Table14[[#This Row],[Option 2 Processing: Hourly eletricity consumption of process]]/Table14[[#This Row],[Option 2: Pieces per hour]])</f>
        <v>0</v>
      </c>
      <c r="AW632" s="19"/>
      <c r="AX632" s="63"/>
      <c r="AY632" s="19"/>
      <c r="AZ632" s="41">
        <f>(Table14[[#This Row],[Option 1: Total electricity consumption in kwh per piece]]+AV632)*AW632</f>
        <v>0</v>
      </c>
      <c r="BA632" s="42"/>
      <c r="BB632" s="40"/>
      <c r="BC632" s="40"/>
      <c r="BD632" s="23"/>
      <c r="BE632" s="47">
        <f t="shared" si="20"/>
        <v>0</v>
      </c>
      <c r="BF632" s="20" t="e">
        <f t="shared" si="21"/>
        <v>#DIV/0!</v>
      </c>
    </row>
    <row r="633" spans="1:58" x14ac:dyDescent="0.35">
      <c r="A633" s="19"/>
      <c r="B633" s="19"/>
      <c r="C633" s="19"/>
      <c r="D63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3" s="20">
        <f>Table14[[#This Row],[Net Weight of 1 piece in kg]]+Table14[[#This Row],[Waste in kg per piece (please see waste % per material 1-4)]]</f>
        <v>0</v>
      </c>
      <c r="F633" s="21"/>
      <c r="G633" s="21"/>
      <c r="H633" s="21"/>
      <c r="I633" s="22"/>
      <c r="J633" s="19"/>
      <c r="K633" s="19"/>
      <c r="L633" s="20">
        <f>Table14[[#This Row],[Net Weight of 1 piece in kg]]*Table14[[#This Row],[Material 1 share of total (combined total of all materials shall equal 100%)]]</f>
        <v>0</v>
      </c>
      <c r="M633" s="81"/>
      <c r="N633" s="20">
        <f>(Table14[[#This Row],[Weight Material 1 in kg]]+(Table14[[#This Row],[Weight Material 1 in kg]]*Table14[[#This Row],[How much of material 1 is wasted in production? State in % of Material 1]]))*Table14[[#This Row],[Emission Factor Material 1 in kg CO2-eq/kg]]</f>
        <v>0</v>
      </c>
      <c r="O633" s="21"/>
      <c r="P633" s="21"/>
      <c r="Q633" s="21"/>
      <c r="R633" s="22"/>
      <c r="S633" s="19"/>
      <c r="T633" s="19"/>
      <c r="U633" s="20">
        <f>Table14[[#This Row],[Net Weight of 1 piece in kg]]*O633</f>
        <v>0</v>
      </c>
      <c r="V633" s="81"/>
      <c r="W633" s="20">
        <f>(Table14[[#This Row],[Weight of Material 2 in kg]]*Table14[[#This Row],[How much of material 2 is wasted in production? State in % of Material 2]]+Table14[[#This Row],[Weight of Material 2 in kg]])*Table14[[#This Row],[Emission Factor Material 2 kg CO2-eq/kg]]</f>
        <v>0</v>
      </c>
      <c r="X633" s="23"/>
      <c r="Y633" s="23"/>
      <c r="Z633" s="23"/>
      <c r="AA633" s="22"/>
      <c r="AB633" s="19"/>
      <c r="AC633" s="19"/>
      <c r="AD633" s="20">
        <f>Table14[[#This Row],[Net Weight of 1 piece in kg]]*X633</f>
        <v>0</v>
      </c>
      <c r="AE633" s="81"/>
      <c r="AF633" s="20">
        <f>(Table14[[#This Row],[Weight of Material 3 in kg]]*Table14[[#This Row],[How much of material 3 is wasted in production? State in % of Material 3]]+Table14[[#This Row],[Weight of Material 3 in kg]])*Table14[[#This Row],[Emission Factor Material 3 in kg CO2-eq/kg]]</f>
        <v>0</v>
      </c>
      <c r="AG633" s="23"/>
      <c r="AH633" s="23"/>
      <c r="AI633" s="23"/>
      <c r="AJ633" s="22"/>
      <c r="AK633" s="19"/>
      <c r="AL633" s="19"/>
      <c r="AM633" s="20">
        <f>Table14[[#This Row],[Net Weight of 1 piece in kg]]*Table14[[#This Row],[Material 4 share of total (combined total of all materials shall equal 100%)]]</f>
        <v>0</v>
      </c>
      <c r="AN633" s="81"/>
      <c r="AO633" s="20">
        <f>(Table14[[#This Row],[Weight of Material 4 in kg]]*Table14[[#This Row],[How much of material 4 is wasted in production? State in % of Material 4]]+Table14[[#This Row],[Weight of Material 4 in kg]])*Table14[[#This Row],[Emission Factor Secondary Material 4 in kg CO2-eq/kg]]</f>
        <v>0</v>
      </c>
      <c r="AP633" s="20">
        <f>Table14[[#This Row],[Emissios Material 1 in kg CO2-eq/pc]]+Table14[[#This Row],[emissions Material 2 in kg CO2-eq/pc]]+Table14[[#This Row],[Emisison of Material 3 in kg CO2-eq/pc]]+Table14[[#This Row],[Emissions of Material 4 in kg CO2-eq/pc]]</f>
        <v>0</v>
      </c>
      <c r="AQ633" s="19"/>
      <c r="AR633" s="19"/>
      <c r="AS633" s="24">
        <f>Table14[[#This Row],[Option 1 Processing: electricity consumption per piece in kwh]]+Table14[[#This Row],[Option 1 Processing: additional prodcution process electricity consumption per piece in kwh]]</f>
        <v>0</v>
      </c>
      <c r="AT633" s="40"/>
      <c r="AU633" s="19"/>
      <c r="AV633" s="41">
        <f>IF(Table14[[#This Row],[Option 2 Processing: Hourly eletricity consumption of process]]="",0,Table14[[#This Row],[Option 2 Processing: Hourly eletricity consumption of process]]/Table14[[#This Row],[Option 2: Pieces per hour]])</f>
        <v>0</v>
      </c>
      <c r="AW633" s="19"/>
      <c r="AX633" s="63"/>
      <c r="AY633" s="19"/>
      <c r="AZ633" s="41">
        <f>(Table14[[#This Row],[Option 1: Total electricity consumption in kwh per piece]]+AV633)*AW633</f>
        <v>0</v>
      </c>
      <c r="BA633" s="42"/>
      <c r="BB633" s="40"/>
      <c r="BC633" s="40"/>
      <c r="BD633" s="23"/>
      <c r="BE633" s="47">
        <f t="shared" si="20"/>
        <v>0</v>
      </c>
      <c r="BF633" s="20" t="e">
        <f t="shared" si="21"/>
        <v>#DIV/0!</v>
      </c>
    </row>
    <row r="634" spans="1:58" x14ac:dyDescent="0.35">
      <c r="A634" s="19"/>
      <c r="B634" s="19"/>
      <c r="C634" s="19"/>
      <c r="D63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4" s="20">
        <f>Table14[[#This Row],[Net Weight of 1 piece in kg]]+Table14[[#This Row],[Waste in kg per piece (please see waste % per material 1-4)]]</f>
        <v>0</v>
      </c>
      <c r="F634" s="21"/>
      <c r="G634" s="21"/>
      <c r="H634" s="21"/>
      <c r="I634" s="22"/>
      <c r="J634" s="19"/>
      <c r="K634" s="19"/>
      <c r="L634" s="20">
        <f>Table14[[#This Row],[Net Weight of 1 piece in kg]]*Table14[[#This Row],[Material 1 share of total (combined total of all materials shall equal 100%)]]</f>
        <v>0</v>
      </c>
      <c r="M634" s="81"/>
      <c r="N634" s="20">
        <f>(Table14[[#This Row],[Weight Material 1 in kg]]+(Table14[[#This Row],[Weight Material 1 in kg]]*Table14[[#This Row],[How much of material 1 is wasted in production? State in % of Material 1]]))*Table14[[#This Row],[Emission Factor Material 1 in kg CO2-eq/kg]]</f>
        <v>0</v>
      </c>
      <c r="O634" s="21"/>
      <c r="P634" s="21"/>
      <c r="Q634" s="21"/>
      <c r="R634" s="22"/>
      <c r="S634" s="19"/>
      <c r="T634" s="19"/>
      <c r="U634" s="20">
        <f>Table14[[#This Row],[Net Weight of 1 piece in kg]]*O634</f>
        <v>0</v>
      </c>
      <c r="V634" s="81"/>
      <c r="W634" s="20">
        <f>(Table14[[#This Row],[Weight of Material 2 in kg]]*Table14[[#This Row],[How much of material 2 is wasted in production? State in % of Material 2]]+Table14[[#This Row],[Weight of Material 2 in kg]])*Table14[[#This Row],[Emission Factor Material 2 kg CO2-eq/kg]]</f>
        <v>0</v>
      </c>
      <c r="X634" s="23"/>
      <c r="Y634" s="23"/>
      <c r="Z634" s="23"/>
      <c r="AA634" s="22"/>
      <c r="AB634" s="19"/>
      <c r="AC634" s="19"/>
      <c r="AD634" s="20">
        <f>Table14[[#This Row],[Net Weight of 1 piece in kg]]*X634</f>
        <v>0</v>
      </c>
      <c r="AE634" s="81"/>
      <c r="AF634" s="20">
        <f>(Table14[[#This Row],[Weight of Material 3 in kg]]*Table14[[#This Row],[How much of material 3 is wasted in production? State in % of Material 3]]+Table14[[#This Row],[Weight of Material 3 in kg]])*Table14[[#This Row],[Emission Factor Material 3 in kg CO2-eq/kg]]</f>
        <v>0</v>
      </c>
      <c r="AG634" s="23"/>
      <c r="AH634" s="23"/>
      <c r="AI634" s="23"/>
      <c r="AJ634" s="22"/>
      <c r="AK634" s="19"/>
      <c r="AL634" s="19"/>
      <c r="AM634" s="20">
        <f>Table14[[#This Row],[Net Weight of 1 piece in kg]]*Table14[[#This Row],[Material 4 share of total (combined total of all materials shall equal 100%)]]</f>
        <v>0</v>
      </c>
      <c r="AN634" s="81"/>
      <c r="AO634" s="20">
        <f>(Table14[[#This Row],[Weight of Material 4 in kg]]*Table14[[#This Row],[How much of material 4 is wasted in production? State in % of Material 4]]+Table14[[#This Row],[Weight of Material 4 in kg]])*Table14[[#This Row],[Emission Factor Secondary Material 4 in kg CO2-eq/kg]]</f>
        <v>0</v>
      </c>
      <c r="AP634" s="20">
        <f>Table14[[#This Row],[Emissios Material 1 in kg CO2-eq/pc]]+Table14[[#This Row],[emissions Material 2 in kg CO2-eq/pc]]+Table14[[#This Row],[Emisison of Material 3 in kg CO2-eq/pc]]+Table14[[#This Row],[Emissions of Material 4 in kg CO2-eq/pc]]</f>
        <v>0</v>
      </c>
      <c r="AQ634" s="19"/>
      <c r="AR634" s="19"/>
      <c r="AS634" s="24">
        <f>Table14[[#This Row],[Option 1 Processing: electricity consumption per piece in kwh]]+Table14[[#This Row],[Option 1 Processing: additional prodcution process electricity consumption per piece in kwh]]</f>
        <v>0</v>
      </c>
      <c r="AT634" s="40"/>
      <c r="AU634" s="19"/>
      <c r="AV634" s="41">
        <f>IF(Table14[[#This Row],[Option 2 Processing: Hourly eletricity consumption of process]]="",0,Table14[[#This Row],[Option 2 Processing: Hourly eletricity consumption of process]]/Table14[[#This Row],[Option 2: Pieces per hour]])</f>
        <v>0</v>
      </c>
      <c r="AW634" s="19"/>
      <c r="AX634" s="63"/>
      <c r="AY634" s="19"/>
      <c r="AZ634" s="41">
        <f>(Table14[[#This Row],[Option 1: Total electricity consumption in kwh per piece]]+AV634)*AW634</f>
        <v>0</v>
      </c>
      <c r="BA634" s="42"/>
      <c r="BB634" s="40"/>
      <c r="BC634" s="40"/>
      <c r="BD634" s="23"/>
      <c r="BE634" s="47">
        <f t="shared" si="20"/>
        <v>0</v>
      </c>
      <c r="BF634" s="20" t="e">
        <f t="shared" si="21"/>
        <v>#DIV/0!</v>
      </c>
    </row>
    <row r="635" spans="1:58" x14ac:dyDescent="0.35">
      <c r="A635" s="19"/>
      <c r="B635" s="19"/>
      <c r="C635" s="19"/>
      <c r="D63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5" s="20">
        <f>Table14[[#This Row],[Net Weight of 1 piece in kg]]+Table14[[#This Row],[Waste in kg per piece (please see waste % per material 1-4)]]</f>
        <v>0</v>
      </c>
      <c r="F635" s="21"/>
      <c r="G635" s="21"/>
      <c r="H635" s="21"/>
      <c r="I635" s="22"/>
      <c r="J635" s="19"/>
      <c r="K635" s="19"/>
      <c r="L635" s="20">
        <f>Table14[[#This Row],[Net Weight of 1 piece in kg]]*Table14[[#This Row],[Material 1 share of total (combined total of all materials shall equal 100%)]]</f>
        <v>0</v>
      </c>
      <c r="M635" s="81"/>
      <c r="N635" s="20">
        <f>(Table14[[#This Row],[Weight Material 1 in kg]]+(Table14[[#This Row],[Weight Material 1 in kg]]*Table14[[#This Row],[How much of material 1 is wasted in production? State in % of Material 1]]))*Table14[[#This Row],[Emission Factor Material 1 in kg CO2-eq/kg]]</f>
        <v>0</v>
      </c>
      <c r="O635" s="21"/>
      <c r="P635" s="21"/>
      <c r="Q635" s="21"/>
      <c r="R635" s="22"/>
      <c r="S635" s="19"/>
      <c r="T635" s="19"/>
      <c r="U635" s="20">
        <f>Table14[[#This Row],[Net Weight of 1 piece in kg]]*O635</f>
        <v>0</v>
      </c>
      <c r="V635" s="81"/>
      <c r="W635" s="20">
        <f>(Table14[[#This Row],[Weight of Material 2 in kg]]*Table14[[#This Row],[How much of material 2 is wasted in production? State in % of Material 2]]+Table14[[#This Row],[Weight of Material 2 in kg]])*Table14[[#This Row],[Emission Factor Material 2 kg CO2-eq/kg]]</f>
        <v>0</v>
      </c>
      <c r="X635" s="23"/>
      <c r="Y635" s="23"/>
      <c r="Z635" s="23"/>
      <c r="AA635" s="22"/>
      <c r="AB635" s="19"/>
      <c r="AC635" s="19"/>
      <c r="AD635" s="20">
        <f>Table14[[#This Row],[Net Weight of 1 piece in kg]]*X635</f>
        <v>0</v>
      </c>
      <c r="AE635" s="81"/>
      <c r="AF635" s="20">
        <f>(Table14[[#This Row],[Weight of Material 3 in kg]]*Table14[[#This Row],[How much of material 3 is wasted in production? State in % of Material 3]]+Table14[[#This Row],[Weight of Material 3 in kg]])*Table14[[#This Row],[Emission Factor Material 3 in kg CO2-eq/kg]]</f>
        <v>0</v>
      </c>
      <c r="AG635" s="23"/>
      <c r="AH635" s="23"/>
      <c r="AI635" s="23"/>
      <c r="AJ635" s="22"/>
      <c r="AK635" s="19"/>
      <c r="AL635" s="19"/>
      <c r="AM635" s="20">
        <f>Table14[[#This Row],[Net Weight of 1 piece in kg]]*Table14[[#This Row],[Material 4 share of total (combined total of all materials shall equal 100%)]]</f>
        <v>0</v>
      </c>
      <c r="AN635" s="81"/>
      <c r="AO635" s="20">
        <f>(Table14[[#This Row],[Weight of Material 4 in kg]]*Table14[[#This Row],[How much of material 4 is wasted in production? State in % of Material 4]]+Table14[[#This Row],[Weight of Material 4 in kg]])*Table14[[#This Row],[Emission Factor Secondary Material 4 in kg CO2-eq/kg]]</f>
        <v>0</v>
      </c>
      <c r="AP635" s="20">
        <f>Table14[[#This Row],[Emissios Material 1 in kg CO2-eq/pc]]+Table14[[#This Row],[emissions Material 2 in kg CO2-eq/pc]]+Table14[[#This Row],[Emisison of Material 3 in kg CO2-eq/pc]]+Table14[[#This Row],[Emissions of Material 4 in kg CO2-eq/pc]]</f>
        <v>0</v>
      </c>
      <c r="AQ635" s="19"/>
      <c r="AR635" s="19"/>
      <c r="AS635" s="24">
        <f>Table14[[#This Row],[Option 1 Processing: electricity consumption per piece in kwh]]+Table14[[#This Row],[Option 1 Processing: additional prodcution process electricity consumption per piece in kwh]]</f>
        <v>0</v>
      </c>
      <c r="AT635" s="40"/>
      <c r="AU635" s="19"/>
      <c r="AV635" s="41">
        <f>IF(Table14[[#This Row],[Option 2 Processing: Hourly eletricity consumption of process]]="",0,Table14[[#This Row],[Option 2 Processing: Hourly eletricity consumption of process]]/Table14[[#This Row],[Option 2: Pieces per hour]])</f>
        <v>0</v>
      </c>
      <c r="AW635" s="19"/>
      <c r="AX635" s="63"/>
      <c r="AY635" s="19"/>
      <c r="AZ635" s="41">
        <f>(Table14[[#This Row],[Option 1: Total electricity consumption in kwh per piece]]+AV635)*AW635</f>
        <v>0</v>
      </c>
      <c r="BA635" s="42"/>
      <c r="BB635" s="40"/>
      <c r="BC635" s="40"/>
      <c r="BD635" s="23"/>
      <c r="BE635" s="47">
        <f t="shared" si="20"/>
        <v>0</v>
      </c>
      <c r="BF635" s="20" t="e">
        <f t="shared" si="21"/>
        <v>#DIV/0!</v>
      </c>
    </row>
    <row r="636" spans="1:58" x14ac:dyDescent="0.35">
      <c r="A636" s="19"/>
      <c r="B636" s="19"/>
      <c r="C636" s="19"/>
      <c r="D63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6" s="20">
        <f>Table14[[#This Row],[Net Weight of 1 piece in kg]]+Table14[[#This Row],[Waste in kg per piece (please see waste % per material 1-4)]]</f>
        <v>0</v>
      </c>
      <c r="F636" s="21"/>
      <c r="G636" s="21"/>
      <c r="H636" s="21"/>
      <c r="I636" s="22"/>
      <c r="J636" s="19"/>
      <c r="K636" s="19"/>
      <c r="L636" s="20">
        <f>Table14[[#This Row],[Net Weight of 1 piece in kg]]*Table14[[#This Row],[Material 1 share of total (combined total of all materials shall equal 100%)]]</f>
        <v>0</v>
      </c>
      <c r="M636" s="81"/>
      <c r="N636" s="20">
        <f>(Table14[[#This Row],[Weight Material 1 in kg]]+(Table14[[#This Row],[Weight Material 1 in kg]]*Table14[[#This Row],[How much of material 1 is wasted in production? State in % of Material 1]]))*Table14[[#This Row],[Emission Factor Material 1 in kg CO2-eq/kg]]</f>
        <v>0</v>
      </c>
      <c r="O636" s="21"/>
      <c r="P636" s="21"/>
      <c r="Q636" s="21"/>
      <c r="R636" s="22"/>
      <c r="S636" s="19"/>
      <c r="T636" s="19"/>
      <c r="U636" s="20">
        <f>Table14[[#This Row],[Net Weight of 1 piece in kg]]*O636</f>
        <v>0</v>
      </c>
      <c r="V636" s="81"/>
      <c r="W636" s="20">
        <f>(Table14[[#This Row],[Weight of Material 2 in kg]]*Table14[[#This Row],[How much of material 2 is wasted in production? State in % of Material 2]]+Table14[[#This Row],[Weight of Material 2 in kg]])*Table14[[#This Row],[Emission Factor Material 2 kg CO2-eq/kg]]</f>
        <v>0</v>
      </c>
      <c r="X636" s="23"/>
      <c r="Y636" s="23"/>
      <c r="Z636" s="23"/>
      <c r="AA636" s="22"/>
      <c r="AB636" s="19"/>
      <c r="AC636" s="19"/>
      <c r="AD636" s="20">
        <f>Table14[[#This Row],[Net Weight of 1 piece in kg]]*X636</f>
        <v>0</v>
      </c>
      <c r="AE636" s="81"/>
      <c r="AF636" s="20">
        <f>(Table14[[#This Row],[Weight of Material 3 in kg]]*Table14[[#This Row],[How much of material 3 is wasted in production? State in % of Material 3]]+Table14[[#This Row],[Weight of Material 3 in kg]])*Table14[[#This Row],[Emission Factor Material 3 in kg CO2-eq/kg]]</f>
        <v>0</v>
      </c>
      <c r="AG636" s="23"/>
      <c r="AH636" s="23"/>
      <c r="AI636" s="23"/>
      <c r="AJ636" s="22"/>
      <c r="AK636" s="19"/>
      <c r="AL636" s="19"/>
      <c r="AM636" s="20">
        <f>Table14[[#This Row],[Net Weight of 1 piece in kg]]*Table14[[#This Row],[Material 4 share of total (combined total of all materials shall equal 100%)]]</f>
        <v>0</v>
      </c>
      <c r="AN636" s="81"/>
      <c r="AO636" s="20">
        <f>(Table14[[#This Row],[Weight of Material 4 in kg]]*Table14[[#This Row],[How much of material 4 is wasted in production? State in % of Material 4]]+Table14[[#This Row],[Weight of Material 4 in kg]])*Table14[[#This Row],[Emission Factor Secondary Material 4 in kg CO2-eq/kg]]</f>
        <v>0</v>
      </c>
      <c r="AP636" s="20">
        <f>Table14[[#This Row],[Emissios Material 1 in kg CO2-eq/pc]]+Table14[[#This Row],[emissions Material 2 in kg CO2-eq/pc]]+Table14[[#This Row],[Emisison of Material 3 in kg CO2-eq/pc]]+Table14[[#This Row],[Emissions of Material 4 in kg CO2-eq/pc]]</f>
        <v>0</v>
      </c>
      <c r="AQ636" s="19"/>
      <c r="AR636" s="19"/>
      <c r="AS636" s="24">
        <f>Table14[[#This Row],[Option 1 Processing: electricity consumption per piece in kwh]]+Table14[[#This Row],[Option 1 Processing: additional prodcution process electricity consumption per piece in kwh]]</f>
        <v>0</v>
      </c>
      <c r="AT636" s="40"/>
      <c r="AU636" s="19"/>
      <c r="AV636" s="41">
        <f>IF(Table14[[#This Row],[Option 2 Processing: Hourly eletricity consumption of process]]="",0,Table14[[#This Row],[Option 2 Processing: Hourly eletricity consumption of process]]/Table14[[#This Row],[Option 2: Pieces per hour]])</f>
        <v>0</v>
      </c>
      <c r="AW636" s="19"/>
      <c r="AX636" s="63"/>
      <c r="AY636" s="19"/>
      <c r="AZ636" s="41">
        <f>(Table14[[#This Row],[Option 1: Total electricity consumption in kwh per piece]]+AV636)*AW636</f>
        <v>0</v>
      </c>
      <c r="BA636" s="42"/>
      <c r="BB636" s="40"/>
      <c r="BC636" s="40"/>
      <c r="BD636" s="23"/>
      <c r="BE636" s="47">
        <f t="shared" si="20"/>
        <v>0</v>
      </c>
      <c r="BF636" s="20" t="e">
        <f t="shared" si="21"/>
        <v>#DIV/0!</v>
      </c>
    </row>
    <row r="637" spans="1:58" x14ac:dyDescent="0.35">
      <c r="A637" s="19"/>
      <c r="B637" s="19"/>
      <c r="C637" s="19"/>
      <c r="D63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7" s="20">
        <f>Table14[[#This Row],[Net Weight of 1 piece in kg]]+Table14[[#This Row],[Waste in kg per piece (please see waste % per material 1-4)]]</f>
        <v>0</v>
      </c>
      <c r="F637" s="21"/>
      <c r="G637" s="21"/>
      <c r="H637" s="21"/>
      <c r="I637" s="22"/>
      <c r="J637" s="19"/>
      <c r="K637" s="19"/>
      <c r="L637" s="20">
        <f>Table14[[#This Row],[Net Weight of 1 piece in kg]]*Table14[[#This Row],[Material 1 share of total (combined total of all materials shall equal 100%)]]</f>
        <v>0</v>
      </c>
      <c r="M637" s="81"/>
      <c r="N637" s="20">
        <f>(Table14[[#This Row],[Weight Material 1 in kg]]+(Table14[[#This Row],[Weight Material 1 in kg]]*Table14[[#This Row],[How much of material 1 is wasted in production? State in % of Material 1]]))*Table14[[#This Row],[Emission Factor Material 1 in kg CO2-eq/kg]]</f>
        <v>0</v>
      </c>
      <c r="O637" s="21"/>
      <c r="P637" s="21"/>
      <c r="Q637" s="21"/>
      <c r="R637" s="22"/>
      <c r="S637" s="19"/>
      <c r="T637" s="19"/>
      <c r="U637" s="20">
        <f>Table14[[#This Row],[Net Weight of 1 piece in kg]]*O637</f>
        <v>0</v>
      </c>
      <c r="V637" s="81"/>
      <c r="W637" s="20">
        <f>(Table14[[#This Row],[Weight of Material 2 in kg]]*Table14[[#This Row],[How much of material 2 is wasted in production? State in % of Material 2]]+Table14[[#This Row],[Weight of Material 2 in kg]])*Table14[[#This Row],[Emission Factor Material 2 kg CO2-eq/kg]]</f>
        <v>0</v>
      </c>
      <c r="X637" s="23"/>
      <c r="Y637" s="23"/>
      <c r="Z637" s="23"/>
      <c r="AA637" s="22"/>
      <c r="AB637" s="19"/>
      <c r="AC637" s="19"/>
      <c r="AD637" s="20">
        <f>Table14[[#This Row],[Net Weight of 1 piece in kg]]*X637</f>
        <v>0</v>
      </c>
      <c r="AE637" s="81"/>
      <c r="AF637" s="20">
        <f>(Table14[[#This Row],[Weight of Material 3 in kg]]*Table14[[#This Row],[How much of material 3 is wasted in production? State in % of Material 3]]+Table14[[#This Row],[Weight of Material 3 in kg]])*Table14[[#This Row],[Emission Factor Material 3 in kg CO2-eq/kg]]</f>
        <v>0</v>
      </c>
      <c r="AG637" s="23"/>
      <c r="AH637" s="23"/>
      <c r="AI637" s="23"/>
      <c r="AJ637" s="22"/>
      <c r="AK637" s="19"/>
      <c r="AL637" s="19"/>
      <c r="AM637" s="20">
        <f>Table14[[#This Row],[Net Weight of 1 piece in kg]]*Table14[[#This Row],[Material 4 share of total (combined total of all materials shall equal 100%)]]</f>
        <v>0</v>
      </c>
      <c r="AN637" s="81"/>
      <c r="AO637" s="20">
        <f>(Table14[[#This Row],[Weight of Material 4 in kg]]*Table14[[#This Row],[How much of material 4 is wasted in production? State in % of Material 4]]+Table14[[#This Row],[Weight of Material 4 in kg]])*Table14[[#This Row],[Emission Factor Secondary Material 4 in kg CO2-eq/kg]]</f>
        <v>0</v>
      </c>
      <c r="AP637" s="20">
        <f>Table14[[#This Row],[Emissios Material 1 in kg CO2-eq/pc]]+Table14[[#This Row],[emissions Material 2 in kg CO2-eq/pc]]+Table14[[#This Row],[Emisison of Material 3 in kg CO2-eq/pc]]+Table14[[#This Row],[Emissions of Material 4 in kg CO2-eq/pc]]</f>
        <v>0</v>
      </c>
      <c r="AQ637" s="19"/>
      <c r="AR637" s="19"/>
      <c r="AS637" s="24">
        <f>Table14[[#This Row],[Option 1 Processing: electricity consumption per piece in kwh]]+Table14[[#This Row],[Option 1 Processing: additional prodcution process electricity consumption per piece in kwh]]</f>
        <v>0</v>
      </c>
      <c r="AT637" s="40"/>
      <c r="AU637" s="19"/>
      <c r="AV637" s="41">
        <f>IF(Table14[[#This Row],[Option 2 Processing: Hourly eletricity consumption of process]]="",0,Table14[[#This Row],[Option 2 Processing: Hourly eletricity consumption of process]]/Table14[[#This Row],[Option 2: Pieces per hour]])</f>
        <v>0</v>
      </c>
      <c r="AW637" s="19"/>
      <c r="AX637" s="63"/>
      <c r="AY637" s="19"/>
      <c r="AZ637" s="41">
        <f>(Table14[[#This Row],[Option 1: Total electricity consumption in kwh per piece]]+AV637)*AW637</f>
        <v>0</v>
      </c>
      <c r="BA637" s="42"/>
      <c r="BB637" s="40"/>
      <c r="BC637" s="40"/>
      <c r="BD637" s="23"/>
      <c r="BE637" s="47">
        <f t="shared" si="20"/>
        <v>0</v>
      </c>
      <c r="BF637" s="20" t="e">
        <f t="shared" si="21"/>
        <v>#DIV/0!</v>
      </c>
    </row>
    <row r="638" spans="1:58" x14ac:dyDescent="0.35">
      <c r="A638" s="19"/>
      <c r="B638" s="19"/>
      <c r="C638" s="19"/>
      <c r="D63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8" s="20">
        <f>Table14[[#This Row],[Net Weight of 1 piece in kg]]+Table14[[#This Row],[Waste in kg per piece (please see waste % per material 1-4)]]</f>
        <v>0</v>
      </c>
      <c r="F638" s="21"/>
      <c r="G638" s="21"/>
      <c r="H638" s="21"/>
      <c r="I638" s="22"/>
      <c r="J638" s="19"/>
      <c r="K638" s="19"/>
      <c r="L638" s="20">
        <f>Table14[[#This Row],[Net Weight of 1 piece in kg]]*Table14[[#This Row],[Material 1 share of total (combined total of all materials shall equal 100%)]]</f>
        <v>0</v>
      </c>
      <c r="M638" s="81"/>
      <c r="N638" s="20">
        <f>(Table14[[#This Row],[Weight Material 1 in kg]]+(Table14[[#This Row],[Weight Material 1 in kg]]*Table14[[#This Row],[How much of material 1 is wasted in production? State in % of Material 1]]))*Table14[[#This Row],[Emission Factor Material 1 in kg CO2-eq/kg]]</f>
        <v>0</v>
      </c>
      <c r="O638" s="21"/>
      <c r="P638" s="21"/>
      <c r="Q638" s="21"/>
      <c r="R638" s="22"/>
      <c r="S638" s="19"/>
      <c r="T638" s="19"/>
      <c r="U638" s="20">
        <f>Table14[[#This Row],[Net Weight of 1 piece in kg]]*O638</f>
        <v>0</v>
      </c>
      <c r="V638" s="81"/>
      <c r="W638" s="20">
        <f>(Table14[[#This Row],[Weight of Material 2 in kg]]*Table14[[#This Row],[How much of material 2 is wasted in production? State in % of Material 2]]+Table14[[#This Row],[Weight of Material 2 in kg]])*Table14[[#This Row],[Emission Factor Material 2 kg CO2-eq/kg]]</f>
        <v>0</v>
      </c>
      <c r="X638" s="23"/>
      <c r="Y638" s="23"/>
      <c r="Z638" s="23"/>
      <c r="AA638" s="22"/>
      <c r="AB638" s="19"/>
      <c r="AC638" s="19"/>
      <c r="AD638" s="20">
        <f>Table14[[#This Row],[Net Weight of 1 piece in kg]]*X638</f>
        <v>0</v>
      </c>
      <c r="AE638" s="81"/>
      <c r="AF638" s="20">
        <f>(Table14[[#This Row],[Weight of Material 3 in kg]]*Table14[[#This Row],[How much of material 3 is wasted in production? State in % of Material 3]]+Table14[[#This Row],[Weight of Material 3 in kg]])*Table14[[#This Row],[Emission Factor Material 3 in kg CO2-eq/kg]]</f>
        <v>0</v>
      </c>
      <c r="AG638" s="23"/>
      <c r="AH638" s="23"/>
      <c r="AI638" s="23"/>
      <c r="AJ638" s="22"/>
      <c r="AK638" s="19"/>
      <c r="AL638" s="19"/>
      <c r="AM638" s="20">
        <f>Table14[[#This Row],[Net Weight of 1 piece in kg]]*Table14[[#This Row],[Material 4 share of total (combined total of all materials shall equal 100%)]]</f>
        <v>0</v>
      </c>
      <c r="AN638" s="81"/>
      <c r="AO638" s="20">
        <f>(Table14[[#This Row],[Weight of Material 4 in kg]]*Table14[[#This Row],[How much of material 4 is wasted in production? State in % of Material 4]]+Table14[[#This Row],[Weight of Material 4 in kg]])*Table14[[#This Row],[Emission Factor Secondary Material 4 in kg CO2-eq/kg]]</f>
        <v>0</v>
      </c>
      <c r="AP638" s="20">
        <f>Table14[[#This Row],[Emissios Material 1 in kg CO2-eq/pc]]+Table14[[#This Row],[emissions Material 2 in kg CO2-eq/pc]]+Table14[[#This Row],[Emisison of Material 3 in kg CO2-eq/pc]]+Table14[[#This Row],[Emissions of Material 4 in kg CO2-eq/pc]]</f>
        <v>0</v>
      </c>
      <c r="AQ638" s="19"/>
      <c r="AR638" s="19"/>
      <c r="AS638" s="24">
        <f>Table14[[#This Row],[Option 1 Processing: electricity consumption per piece in kwh]]+Table14[[#This Row],[Option 1 Processing: additional prodcution process electricity consumption per piece in kwh]]</f>
        <v>0</v>
      </c>
      <c r="AT638" s="40"/>
      <c r="AU638" s="19"/>
      <c r="AV638" s="41">
        <f>IF(Table14[[#This Row],[Option 2 Processing: Hourly eletricity consumption of process]]="",0,Table14[[#This Row],[Option 2 Processing: Hourly eletricity consumption of process]]/Table14[[#This Row],[Option 2: Pieces per hour]])</f>
        <v>0</v>
      </c>
      <c r="AW638" s="19"/>
      <c r="AX638" s="63"/>
      <c r="AY638" s="19"/>
      <c r="AZ638" s="41">
        <f>(Table14[[#This Row],[Option 1: Total electricity consumption in kwh per piece]]+AV638)*AW638</f>
        <v>0</v>
      </c>
      <c r="BA638" s="42"/>
      <c r="BB638" s="40"/>
      <c r="BC638" s="40"/>
      <c r="BD638" s="23"/>
      <c r="BE638" s="47">
        <f t="shared" si="20"/>
        <v>0</v>
      </c>
      <c r="BF638" s="20" t="e">
        <f t="shared" si="21"/>
        <v>#DIV/0!</v>
      </c>
    </row>
    <row r="639" spans="1:58" x14ac:dyDescent="0.35">
      <c r="A639" s="19"/>
      <c r="B639" s="19"/>
      <c r="C639" s="19"/>
      <c r="D63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9" s="20">
        <f>Table14[[#This Row],[Net Weight of 1 piece in kg]]+Table14[[#This Row],[Waste in kg per piece (please see waste % per material 1-4)]]</f>
        <v>0</v>
      </c>
      <c r="F639" s="21"/>
      <c r="G639" s="21"/>
      <c r="H639" s="21"/>
      <c r="I639" s="22"/>
      <c r="J639" s="19"/>
      <c r="K639" s="19"/>
      <c r="L639" s="20">
        <f>Table14[[#This Row],[Net Weight of 1 piece in kg]]*Table14[[#This Row],[Material 1 share of total (combined total of all materials shall equal 100%)]]</f>
        <v>0</v>
      </c>
      <c r="M639" s="81"/>
      <c r="N639" s="20">
        <f>(Table14[[#This Row],[Weight Material 1 in kg]]+(Table14[[#This Row],[Weight Material 1 in kg]]*Table14[[#This Row],[How much of material 1 is wasted in production? State in % of Material 1]]))*Table14[[#This Row],[Emission Factor Material 1 in kg CO2-eq/kg]]</f>
        <v>0</v>
      </c>
      <c r="O639" s="21"/>
      <c r="P639" s="21"/>
      <c r="Q639" s="21"/>
      <c r="R639" s="22"/>
      <c r="S639" s="19"/>
      <c r="T639" s="19"/>
      <c r="U639" s="20">
        <f>Table14[[#This Row],[Net Weight of 1 piece in kg]]*O639</f>
        <v>0</v>
      </c>
      <c r="V639" s="81"/>
      <c r="W639" s="20">
        <f>(Table14[[#This Row],[Weight of Material 2 in kg]]*Table14[[#This Row],[How much of material 2 is wasted in production? State in % of Material 2]]+Table14[[#This Row],[Weight of Material 2 in kg]])*Table14[[#This Row],[Emission Factor Material 2 kg CO2-eq/kg]]</f>
        <v>0</v>
      </c>
      <c r="X639" s="23"/>
      <c r="Y639" s="23"/>
      <c r="Z639" s="23"/>
      <c r="AA639" s="22"/>
      <c r="AB639" s="19"/>
      <c r="AC639" s="19"/>
      <c r="AD639" s="20">
        <f>Table14[[#This Row],[Net Weight of 1 piece in kg]]*X639</f>
        <v>0</v>
      </c>
      <c r="AE639" s="81"/>
      <c r="AF639" s="20">
        <f>(Table14[[#This Row],[Weight of Material 3 in kg]]*Table14[[#This Row],[How much of material 3 is wasted in production? State in % of Material 3]]+Table14[[#This Row],[Weight of Material 3 in kg]])*Table14[[#This Row],[Emission Factor Material 3 in kg CO2-eq/kg]]</f>
        <v>0</v>
      </c>
      <c r="AG639" s="23"/>
      <c r="AH639" s="23"/>
      <c r="AI639" s="23"/>
      <c r="AJ639" s="22"/>
      <c r="AK639" s="19"/>
      <c r="AL639" s="19"/>
      <c r="AM639" s="20">
        <f>Table14[[#This Row],[Net Weight of 1 piece in kg]]*Table14[[#This Row],[Material 4 share of total (combined total of all materials shall equal 100%)]]</f>
        <v>0</v>
      </c>
      <c r="AN639" s="81"/>
      <c r="AO639" s="20">
        <f>(Table14[[#This Row],[Weight of Material 4 in kg]]*Table14[[#This Row],[How much of material 4 is wasted in production? State in % of Material 4]]+Table14[[#This Row],[Weight of Material 4 in kg]])*Table14[[#This Row],[Emission Factor Secondary Material 4 in kg CO2-eq/kg]]</f>
        <v>0</v>
      </c>
      <c r="AP639" s="20">
        <f>Table14[[#This Row],[Emissios Material 1 in kg CO2-eq/pc]]+Table14[[#This Row],[emissions Material 2 in kg CO2-eq/pc]]+Table14[[#This Row],[Emisison of Material 3 in kg CO2-eq/pc]]+Table14[[#This Row],[Emissions of Material 4 in kg CO2-eq/pc]]</f>
        <v>0</v>
      </c>
      <c r="AQ639" s="19"/>
      <c r="AR639" s="19"/>
      <c r="AS639" s="24">
        <f>Table14[[#This Row],[Option 1 Processing: electricity consumption per piece in kwh]]+Table14[[#This Row],[Option 1 Processing: additional prodcution process electricity consumption per piece in kwh]]</f>
        <v>0</v>
      </c>
      <c r="AT639" s="40"/>
      <c r="AU639" s="19"/>
      <c r="AV639" s="41">
        <f>IF(Table14[[#This Row],[Option 2 Processing: Hourly eletricity consumption of process]]="",0,Table14[[#This Row],[Option 2 Processing: Hourly eletricity consumption of process]]/Table14[[#This Row],[Option 2: Pieces per hour]])</f>
        <v>0</v>
      </c>
      <c r="AW639" s="19"/>
      <c r="AX639" s="63"/>
      <c r="AY639" s="19"/>
      <c r="AZ639" s="41">
        <f>(Table14[[#This Row],[Option 1: Total electricity consumption in kwh per piece]]+AV639)*AW639</f>
        <v>0</v>
      </c>
      <c r="BA639" s="42"/>
      <c r="BB639" s="40"/>
      <c r="BC639" s="40"/>
      <c r="BD639" s="23"/>
      <c r="BE639" s="47">
        <f t="shared" si="20"/>
        <v>0</v>
      </c>
      <c r="BF639" s="20" t="e">
        <f t="shared" si="21"/>
        <v>#DIV/0!</v>
      </c>
    </row>
    <row r="640" spans="1:58" x14ac:dyDescent="0.35">
      <c r="A640" s="19"/>
      <c r="B640" s="19"/>
      <c r="C640" s="19"/>
      <c r="D64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0" s="20">
        <f>Table14[[#This Row],[Net Weight of 1 piece in kg]]+Table14[[#This Row],[Waste in kg per piece (please see waste % per material 1-4)]]</f>
        <v>0</v>
      </c>
      <c r="F640" s="21"/>
      <c r="G640" s="21"/>
      <c r="H640" s="21"/>
      <c r="I640" s="22"/>
      <c r="J640" s="19"/>
      <c r="K640" s="19"/>
      <c r="L640" s="20">
        <f>Table14[[#This Row],[Net Weight of 1 piece in kg]]*Table14[[#This Row],[Material 1 share of total (combined total of all materials shall equal 100%)]]</f>
        <v>0</v>
      </c>
      <c r="M640" s="81"/>
      <c r="N640" s="20">
        <f>(Table14[[#This Row],[Weight Material 1 in kg]]+(Table14[[#This Row],[Weight Material 1 in kg]]*Table14[[#This Row],[How much of material 1 is wasted in production? State in % of Material 1]]))*Table14[[#This Row],[Emission Factor Material 1 in kg CO2-eq/kg]]</f>
        <v>0</v>
      </c>
      <c r="O640" s="21"/>
      <c r="P640" s="21"/>
      <c r="Q640" s="21"/>
      <c r="R640" s="22"/>
      <c r="S640" s="19"/>
      <c r="T640" s="19"/>
      <c r="U640" s="20">
        <f>Table14[[#This Row],[Net Weight of 1 piece in kg]]*O640</f>
        <v>0</v>
      </c>
      <c r="V640" s="81"/>
      <c r="W640" s="20">
        <f>(Table14[[#This Row],[Weight of Material 2 in kg]]*Table14[[#This Row],[How much of material 2 is wasted in production? State in % of Material 2]]+Table14[[#This Row],[Weight of Material 2 in kg]])*Table14[[#This Row],[Emission Factor Material 2 kg CO2-eq/kg]]</f>
        <v>0</v>
      </c>
      <c r="X640" s="23"/>
      <c r="Y640" s="23"/>
      <c r="Z640" s="23"/>
      <c r="AA640" s="22"/>
      <c r="AB640" s="19"/>
      <c r="AC640" s="19"/>
      <c r="AD640" s="20">
        <f>Table14[[#This Row],[Net Weight of 1 piece in kg]]*X640</f>
        <v>0</v>
      </c>
      <c r="AE640" s="81"/>
      <c r="AF640" s="20">
        <f>(Table14[[#This Row],[Weight of Material 3 in kg]]*Table14[[#This Row],[How much of material 3 is wasted in production? State in % of Material 3]]+Table14[[#This Row],[Weight of Material 3 in kg]])*Table14[[#This Row],[Emission Factor Material 3 in kg CO2-eq/kg]]</f>
        <v>0</v>
      </c>
      <c r="AG640" s="23"/>
      <c r="AH640" s="23"/>
      <c r="AI640" s="23"/>
      <c r="AJ640" s="22"/>
      <c r="AK640" s="19"/>
      <c r="AL640" s="19"/>
      <c r="AM640" s="20">
        <f>Table14[[#This Row],[Net Weight of 1 piece in kg]]*Table14[[#This Row],[Material 4 share of total (combined total of all materials shall equal 100%)]]</f>
        <v>0</v>
      </c>
      <c r="AN640" s="81"/>
      <c r="AO640" s="20">
        <f>(Table14[[#This Row],[Weight of Material 4 in kg]]*Table14[[#This Row],[How much of material 4 is wasted in production? State in % of Material 4]]+Table14[[#This Row],[Weight of Material 4 in kg]])*Table14[[#This Row],[Emission Factor Secondary Material 4 in kg CO2-eq/kg]]</f>
        <v>0</v>
      </c>
      <c r="AP640" s="20">
        <f>Table14[[#This Row],[Emissios Material 1 in kg CO2-eq/pc]]+Table14[[#This Row],[emissions Material 2 in kg CO2-eq/pc]]+Table14[[#This Row],[Emisison of Material 3 in kg CO2-eq/pc]]+Table14[[#This Row],[Emissions of Material 4 in kg CO2-eq/pc]]</f>
        <v>0</v>
      </c>
      <c r="AQ640" s="19"/>
      <c r="AR640" s="19"/>
      <c r="AS640" s="24">
        <f>Table14[[#This Row],[Option 1 Processing: electricity consumption per piece in kwh]]+Table14[[#This Row],[Option 1 Processing: additional prodcution process electricity consumption per piece in kwh]]</f>
        <v>0</v>
      </c>
      <c r="AT640" s="40"/>
      <c r="AU640" s="19"/>
      <c r="AV640" s="41">
        <f>IF(Table14[[#This Row],[Option 2 Processing: Hourly eletricity consumption of process]]="",0,Table14[[#This Row],[Option 2 Processing: Hourly eletricity consumption of process]]/Table14[[#This Row],[Option 2: Pieces per hour]])</f>
        <v>0</v>
      </c>
      <c r="AW640" s="19"/>
      <c r="AX640" s="63"/>
      <c r="AY640" s="19"/>
      <c r="AZ640" s="41">
        <f>(Table14[[#This Row],[Option 1: Total electricity consumption in kwh per piece]]+AV640)*AW640</f>
        <v>0</v>
      </c>
      <c r="BA640" s="42"/>
      <c r="BB640" s="40"/>
      <c r="BC640" s="40"/>
      <c r="BD640" s="23"/>
      <c r="BE640" s="47">
        <f t="shared" si="20"/>
        <v>0</v>
      </c>
      <c r="BF640" s="20" t="e">
        <f t="shared" si="21"/>
        <v>#DIV/0!</v>
      </c>
    </row>
    <row r="641" spans="1:58" x14ac:dyDescent="0.35">
      <c r="A641" s="19"/>
      <c r="B641" s="19"/>
      <c r="C641" s="19"/>
      <c r="D64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1" s="20">
        <f>Table14[[#This Row],[Net Weight of 1 piece in kg]]+Table14[[#This Row],[Waste in kg per piece (please see waste % per material 1-4)]]</f>
        <v>0</v>
      </c>
      <c r="F641" s="21"/>
      <c r="G641" s="21"/>
      <c r="H641" s="21"/>
      <c r="I641" s="22"/>
      <c r="J641" s="19"/>
      <c r="K641" s="19"/>
      <c r="L641" s="20">
        <f>Table14[[#This Row],[Net Weight of 1 piece in kg]]*Table14[[#This Row],[Material 1 share of total (combined total of all materials shall equal 100%)]]</f>
        <v>0</v>
      </c>
      <c r="M641" s="81"/>
      <c r="N641" s="20">
        <f>(Table14[[#This Row],[Weight Material 1 in kg]]+(Table14[[#This Row],[Weight Material 1 in kg]]*Table14[[#This Row],[How much of material 1 is wasted in production? State in % of Material 1]]))*Table14[[#This Row],[Emission Factor Material 1 in kg CO2-eq/kg]]</f>
        <v>0</v>
      </c>
      <c r="O641" s="21"/>
      <c r="P641" s="21"/>
      <c r="Q641" s="21"/>
      <c r="R641" s="22"/>
      <c r="S641" s="19"/>
      <c r="T641" s="19"/>
      <c r="U641" s="20">
        <f>Table14[[#This Row],[Net Weight of 1 piece in kg]]*O641</f>
        <v>0</v>
      </c>
      <c r="V641" s="81"/>
      <c r="W641" s="20">
        <f>(Table14[[#This Row],[Weight of Material 2 in kg]]*Table14[[#This Row],[How much of material 2 is wasted in production? State in % of Material 2]]+Table14[[#This Row],[Weight of Material 2 in kg]])*Table14[[#This Row],[Emission Factor Material 2 kg CO2-eq/kg]]</f>
        <v>0</v>
      </c>
      <c r="X641" s="23"/>
      <c r="Y641" s="23"/>
      <c r="Z641" s="23"/>
      <c r="AA641" s="22"/>
      <c r="AB641" s="19"/>
      <c r="AC641" s="19"/>
      <c r="AD641" s="20">
        <f>Table14[[#This Row],[Net Weight of 1 piece in kg]]*X641</f>
        <v>0</v>
      </c>
      <c r="AE641" s="81"/>
      <c r="AF641" s="20">
        <f>(Table14[[#This Row],[Weight of Material 3 in kg]]*Table14[[#This Row],[How much of material 3 is wasted in production? State in % of Material 3]]+Table14[[#This Row],[Weight of Material 3 in kg]])*Table14[[#This Row],[Emission Factor Material 3 in kg CO2-eq/kg]]</f>
        <v>0</v>
      </c>
      <c r="AG641" s="23"/>
      <c r="AH641" s="23"/>
      <c r="AI641" s="23"/>
      <c r="AJ641" s="22"/>
      <c r="AK641" s="19"/>
      <c r="AL641" s="19"/>
      <c r="AM641" s="20">
        <f>Table14[[#This Row],[Net Weight of 1 piece in kg]]*Table14[[#This Row],[Material 4 share of total (combined total of all materials shall equal 100%)]]</f>
        <v>0</v>
      </c>
      <c r="AN641" s="81"/>
      <c r="AO641" s="20">
        <f>(Table14[[#This Row],[Weight of Material 4 in kg]]*Table14[[#This Row],[How much of material 4 is wasted in production? State in % of Material 4]]+Table14[[#This Row],[Weight of Material 4 in kg]])*Table14[[#This Row],[Emission Factor Secondary Material 4 in kg CO2-eq/kg]]</f>
        <v>0</v>
      </c>
      <c r="AP641" s="20">
        <f>Table14[[#This Row],[Emissios Material 1 in kg CO2-eq/pc]]+Table14[[#This Row],[emissions Material 2 in kg CO2-eq/pc]]+Table14[[#This Row],[Emisison of Material 3 in kg CO2-eq/pc]]+Table14[[#This Row],[Emissions of Material 4 in kg CO2-eq/pc]]</f>
        <v>0</v>
      </c>
      <c r="AQ641" s="19"/>
      <c r="AR641" s="19"/>
      <c r="AS641" s="24">
        <f>Table14[[#This Row],[Option 1 Processing: electricity consumption per piece in kwh]]+Table14[[#This Row],[Option 1 Processing: additional prodcution process electricity consumption per piece in kwh]]</f>
        <v>0</v>
      </c>
      <c r="AT641" s="40"/>
      <c r="AU641" s="19"/>
      <c r="AV641" s="41">
        <f>IF(Table14[[#This Row],[Option 2 Processing: Hourly eletricity consumption of process]]="",0,Table14[[#This Row],[Option 2 Processing: Hourly eletricity consumption of process]]/Table14[[#This Row],[Option 2: Pieces per hour]])</f>
        <v>0</v>
      </c>
      <c r="AW641" s="19"/>
      <c r="AX641" s="63"/>
      <c r="AY641" s="19"/>
      <c r="AZ641" s="41">
        <f>(Table14[[#This Row],[Option 1: Total electricity consumption in kwh per piece]]+AV641)*AW641</f>
        <v>0</v>
      </c>
      <c r="BA641" s="42"/>
      <c r="BB641" s="40"/>
      <c r="BC641" s="40"/>
      <c r="BD641" s="23"/>
      <c r="BE641" s="47">
        <f t="shared" si="20"/>
        <v>0</v>
      </c>
      <c r="BF641" s="20" t="e">
        <f t="shared" si="21"/>
        <v>#DIV/0!</v>
      </c>
    </row>
    <row r="642" spans="1:58" x14ac:dyDescent="0.35">
      <c r="A642" s="19"/>
      <c r="B642" s="19"/>
      <c r="C642" s="19"/>
      <c r="D64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2" s="20">
        <f>Table14[[#This Row],[Net Weight of 1 piece in kg]]+Table14[[#This Row],[Waste in kg per piece (please see waste % per material 1-4)]]</f>
        <v>0</v>
      </c>
      <c r="F642" s="21"/>
      <c r="G642" s="21"/>
      <c r="H642" s="21"/>
      <c r="I642" s="22"/>
      <c r="J642" s="19"/>
      <c r="K642" s="19"/>
      <c r="L642" s="20">
        <f>Table14[[#This Row],[Net Weight of 1 piece in kg]]*Table14[[#This Row],[Material 1 share of total (combined total of all materials shall equal 100%)]]</f>
        <v>0</v>
      </c>
      <c r="M642" s="81"/>
      <c r="N642" s="20">
        <f>(Table14[[#This Row],[Weight Material 1 in kg]]+(Table14[[#This Row],[Weight Material 1 in kg]]*Table14[[#This Row],[How much of material 1 is wasted in production? State in % of Material 1]]))*Table14[[#This Row],[Emission Factor Material 1 in kg CO2-eq/kg]]</f>
        <v>0</v>
      </c>
      <c r="O642" s="21"/>
      <c r="P642" s="21"/>
      <c r="Q642" s="21"/>
      <c r="R642" s="22"/>
      <c r="S642" s="19"/>
      <c r="T642" s="19"/>
      <c r="U642" s="20">
        <f>Table14[[#This Row],[Net Weight of 1 piece in kg]]*O642</f>
        <v>0</v>
      </c>
      <c r="V642" s="81"/>
      <c r="W642" s="20">
        <f>(Table14[[#This Row],[Weight of Material 2 in kg]]*Table14[[#This Row],[How much of material 2 is wasted in production? State in % of Material 2]]+Table14[[#This Row],[Weight of Material 2 in kg]])*Table14[[#This Row],[Emission Factor Material 2 kg CO2-eq/kg]]</f>
        <v>0</v>
      </c>
      <c r="X642" s="23"/>
      <c r="Y642" s="23"/>
      <c r="Z642" s="23"/>
      <c r="AA642" s="22"/>
      <c r="AB642" s="19"/>
      <c r="AC642" s="19"/>
      <c r="AD642" s="20">
        <f>Table14[[#This Row],[Net Weight of 1 piece in kg]]*X642</f>
        <v>0</v>
      </c>
      <c r="AE642" s="81"/>
      <c r="AF642" s="20">
        <f>(Table14[[#This Row],[Weight of Material 3 in kg]]*Table14[[#This Row],[How much of material 3 is wasted in production? State in % of Material 3]]+Table14[[#This Row],[Weight of Material 3 in kg]])*Table14[[#This Row],[Emission Factor Material 3 in kg CO2-eq/kg]]</f>
        <v>0</v>
      </c>
      <c r="AG642" s="23"/>
      <c r="AH642" s="23"/>
      <c r="AI642" s="23"/>
      <c r="AJ642" s="22"/>
      <c r="AK642" s="19"/>
      <c r="AL642" s="19"/>
      <c r="AM642" s="20">
        <f>Table14[[#This Row],[Net Weight of 1 piece in kg]]*Table14[[#This Row],[Material 4 share of total (combined total of all materials shall equal 100%)]]</f>
        <v>0</v>
      </c>
      <c r="AN642" s="81"/>
      <c r="AO642" s="20">
        <f>(Table14[[#This Row],[Weight of Material 4 in kg]]*Table14[[#This Row],[How much of material 4 is wasted in production? State in % of Material 4]]+Table14[[#This Row],[Weight of Material 4 in kg]])*Table14[[#This Row],[Emission Factor Secondary Material 4 in kg CO2-eq/kg]]</f>
        <v>0</v>
      </c>
      <c r="AP642" s="20">
        <f>Table14[[#This Row],[Emissios Material 1 in kg CO2-eq/pc]]+Table14[[#This Row],[emissions Material 2 in kg CO2-eq/pc]]+Table14[[#This Row],[Emisison of Material 3 in kg CO2-eq/pc]]+Table14[[#This Row],[Emissions of Material 4 in kg CO2-eq/pc]]</f>
        <v>0</v>
      </c>
      <c r="AQ642" s="19"/>
      <c r="AR642" s="19"/>
      <c r="AS642" s="24">
        <f>Table14[[#This Row],[Option 1 Processing: electricity consumption per piece in kwh]]+Table14[[#This Row],[Option 1 Processing: additional prodcution process electricity consumption per piece in kwh]]</f>
        <v>0</v>
      </c>
      <c r="AT642" s="40"/>
      <c r="AU642" s="19"/>
      <c r="AV642" s="41">
        <f>IF(Table14[[#This Row],[Option 2 Processing: Hourly eletricity consumption of process]]="",0,Table14[[#This Row],[Option 2 Processing: Hourly eletricity consumption of process]]/Table14[[#This Row],[Option 2: Pieces per hour]])</f>
        <v>0</v>
      </c>
      <c r="AW642" s="19"/>
      <c r="AX642" s="63"/>
      <c r="AY642" s="19"/>
      <c r="AZ642" s="41">
        <f>(Table14[[#This Row],[Option 1: Total electricity consumption in kwh per piece]]+AV642)*AW642</f>
        <v>0</v>
      </c>
      <c r="BA642" s="42"/>
      <c r="BB642" s="40"/>
      <c r="BC642" s="40"/>
      <c r="BD642" s="23"/>
      <c r="BE642" s="47">
        <f t="shared" si="20"/>
        <v>0</v>
      </c>
      <c r="BF642" s="20" t="e">
        <f t="shared" si="21"/>
        <v>#DIV/0!</v>
      </c>
    </row>
    <row r="643" spans="1:58" x14ac:dyDescent="0.35">
      <c r="A643" s="19"/>
      <c r="B643" s="19"/>
      <c r="C643" s="19"/>
      <c r="D64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3" s="20">
        <f>Table14[[#This Row],[Net Weight of 1 piece in kg]]+Table14[[#This Row],[Waste in kg per piece (please see waste % per material 1-4)]]</f>
        <v>0</v>
      </c>
      <c r="F643" s="21"/>
      <c r="G643" s="21"/>
      <c r="H643" s="21"/>
      <c r="I643" s="22"/>
      <c r="J643" s="19"/>
      <c r="K643" s="19"/>
      <c r="L643" s="20">
        <f>Table14[[#This Row],[Net Weight of 1 piece in kg]]*Table14[[#This Row],[Material 1 share of total (combined total of all materials shall equal 100%)]]</f>
        <v>0</v>
      </c>
      <c r="M643" s="81"/>
      <c r="N643" s="20">
        <f>(Table14[[#This Row],[Weight Material 1 in kg]]+(Table14[[#This Row],[Weight Material 1 in kg]]*Table14[[#This Row],[How much of material 1 is wasted in production? State in % of Material 1]]))*Table14[[#This Row],[Emission Factor Material 1 in kg CO2-eq/kg]]</f>
        <v>0</v>
      </c>
      <c r="O643" s="21"/>
      <c r="P643" s="21"/>
      <c r="Q643" s="21"/>
      <c r="R643" s="22"/>
      <c r="S643" s="19"/>
      <c r="T643" s="19"/>
      <c r="U643" s="20">
        <f>Table14[[#This Row],[Net Weight of 1 piece in kg]]*O643</f>
        <v>0</v>
      </c>
      <c r="V643" s="81"/>
      <c r="W643" s="20">
        <f>(Table14[[#This Row],[Weight of Material 2 in kg]]*Table14[[#This Row],[How much of material 2 is wasted in production? State in % of Material 2]]+Table14[[#This Row],[Weight of Material 2 in kg]])*Table14[[#This Row],[Emission Factor Material 2 kg CO2-eq/kg]]</f>
        <v>0</v>
      </c>
      <c r="X643" s="23"/>
      <c r="Y643" s="23"/>
      <c r="Z643" s="23"/>
      <c r="AA643" s="22"/>
      <c r="AB643" s="19"/>
      <c r="AC643" s="19"/>
      <c r="AD643" s="20">
        <f>Table14[[#This Row],[Net Weight of 1 piece in kg]]*X643</f>
        <v>0</v>
      </c>
      <c r="AE643" s="81"/>
      <c r="AF643" s="20">
        <f>(Table14[[#This Row],[Weight of Material 3 in kg]]*Table14[[#This Row],[How much of material 3 is wasted in production? State in % of Material 3]]+Table14[[#This Row],[Weight of Material 3 in kg]])*Table14[[#This Row],[Emission Factor Material 3 in kg CO2-eq/kg]]</f>
        <v>0</v>
      </c>
      <c r="AG643" s="23"/>
      <c r="AH643" s="23"/>
      <c r="AI643" s="23"/>
      <c r="AJ643" s="22"/>
      <c r="AK643" s="19"/>
      <c r="AL643" s="19"/>
      <c r="AM643" s="20">
        <f>Table14[[#This Row],[Net Weight of 1 piece in kg]]*Table14[[#This Row],[Material 4 share of total (combined total of all materials shall equal 100%)]]</f>
        <v>0</v>
      </c>
      <c r="AN643" s="81"/>
      <c r="AO643" s="20">
        <f>(Table14[[#This Row],[Weight of Material 4 in kg]]*Table14[[#This Row],[How much of material 4 is wasted in production? State in % of Material 4]]+Table14[[#This Row],[Weight of Material 4 in kg]])*Table14[[#This Row],[Emission Factor Secondary Material 4 in kg CO2-eq/kg]]</f>
        <v>0</v>
      </c>
      <c r="AP643" s="20">
        <f>Table14[[#This Row],[Emissios Material 1 in kg CO2-eq/pc]]+Table14[[#This Row],[emissions Material 2 in kg CO2-eq/pc]]+Table14[[#This Row],[Emisison of Material 3 in kg CO2-eq/pc]]+Table14[[#This Row],[Emissions of Material 4 in kg CO2-eq/pc]]</f>
        <v>0</v>
      </c>
      <c r="AQ643" s="19"/>
      <c r="AR643" s="19"/>
      <c r="AS643" s="24">
        <f>Table14[[#This Row],[Option 1 Processing: electricity consumption per piece in kwh]]+Table14[[#This Row],[Option 1 Processing: additional prodcution process electricity consumption per piece in kwh]]</f>
        <v>0</v>
      </c>
      <c r="AT643" s="40"/>
      <c r="AU643" s="19"/>
      <c r="AV643" s="41">
        <f>IF(Table14[[#This Row],[Option 2 Processing: Hourly eletricity consumption of process]]="",0,Table14[[#This Row],[Option 2 Processing: Hourly eletricity consumption of process]]/Table14[[#This Row],[Option 2: Pieces per hour]])</f>
        <v>0</v>
      </c>
      <c r="AW643" s="19"/>
      <c r="AX643" s="63"/>
      <c r="AY643" s="19"/>
      <c r="AZ643" s="41">
        <f>(Table14[[#This Row],[Option 1: Total electricity consumption in kwh per piece]]+AV643)*AW643</f>
        <v>0</v>
      </c>
      <c r="BA643" s="42"/>
      <c r="BB643" s="40"/>
      <c r="BC643" s="40"/>
      <c r="BD643" s="23"/>
      <c r="BE643" s="47">
        <f t="shared" si="20"/>
        <v>0</v>
      </c>
      <c r="BF643" s="20" t="e">
        <f t="shared" si="21"/>
        <v>#DIV/0!</v>
      </c>
    </row>
    <row r="644" spans="1:58" x14ac:dyDescent="0.35">
      <c r="A644" s="19"/>
      <c r="B644" s="19"/>
      <c r="C644" s="19"/>
      <c r="D64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4" s="20">
        <f>Table14[[#This Row],[Net Weight of 1 piece in kg]]+Table14[[#This Row],[Waste in kg per piece (please see waste % per material 1-4)]]</f>
        <v>0</v>
      </c>
      <c r="F644" s="21"/>
      <c r="G644" s="21"/>
      <c r="H644" s="21"/>
      <c r="I644" s="22"/>
      <c r="J644" s="19"/>
      <c r="K644" s="19"/>
      <c r="L644" s="20">
        <f>Table14[[#This Row],[Net Weight of 1 piece in kg]]*Table14[[#This Row],[Material 1 share of total (combined total of all materials shall equal 100%)]]</f>
        <v>0</v>
      </c>
      <c r="M644" s="81"/>
      <c r="N644" s="20">
        <f>(Table14[[#This Row],[Weight Material 1 in kg]]+(Table14[[#This Row],[Weight Material 1 in kg]]*Table14[[#This Row],[How much of material 1 is wasted in production? State in % of Material 1]]))*Table14[[#This Row],[Emission Factor Material 1 in kg CO2-eq/kg]]</f>
        <v>0</v>
      </c>
      <c r="O644" s="21"/>
      <c r="P644" s="21"/>
      <c r="Q644" s="21"/>
      <c r="R644" s="22"/>
      <c r="S644" s="19"/>
      <c r="T644" s="19"/>
      <c r="U644" s="20">
        <f>Table14[[#This Row],[Net Weight of 1 piece in kg]]*O644</f>
        <v>0</v>
      </c>
      <c r="V644" s="81"/>
      <c r="W644" s="20">
        <f>(Table14[[#This Row],[Weight of Material 2 in kg]]*Table14[[#This Row],[How much of material 2 is wasted in production? State in % of Material 2]]+Table14[[#This Row],[Weight of Material 2 in kg]])*Table14[[#This Row],[Emission Factor Material 2 kg CO2-eq/kg]]</f>
        <v>0</v>
      </c>
      <c r="X644" s="23"/>
      <c r="Y644" s="23"/>
      <c r="Z644" s="23"/>
      <c r="AA644" s="22"/>
      <c r="AB644" s="19"/>
      <c r="AC644" s="19"/>
      <c r="AD644" s="20">
        <f>Table14[[#This Row],[Net Weight of 1 piece in kg]]*X644</f>
        <v>0</v>
      </c>
      <c r="AE644" s="81"/>
      <c r="AF644" s="20">
        <f>(Table14[[#This Row],[Weight of Material 3 in kg]]*Table14[[#This Row],[How much of material 3 is wasted in production? State in % of Material 3]]+Table14[[#This Row],[Weight of Material 3 in kg]])*Table14[[#This Row],[Emission Factor Material 3 in kg CO2-eq/kg]]</f>
        <v>0</v>
      </c>
      <c r="AG644" s="23"/>
      <c r="AH644" s="23"/>
      <c r="AI644" s="23"/>
      <c r="AJ644" s="22"/>
      <c r="AK644" s="19"/>
      <c r="AL644" s="19"/>
      <c r="AM644" s="20">
        <f>Table14[[#This Row],[Net Weight of 1 piece in kg]]*Table14[[#This Row],[Material 4 share of total (combined total of all materials shall equal 100%)]]</f>
        <v>0</v>
      </c>
      <c r="AN644" s="81"/>
      <c r="AO644" s="20">
        <f>(Table14[[#This Row],[Weight of Material 4 in kg]]*Table14[[#This Row],[How much of material 4 is wasted in production? State in % of Material 4]]+Table14[[#This Row],[Weight of Material 4 in kg]])*Table14[[#This Row],[Emission Factor Secondary Material 4 in kg CO2-eq/kg]]</f>
        <v>0</v>
      </c>
      <c r="AP644" s="20">
        <f>Table14[[#This Row],[Emissios Material 1 in kg CO2-eq/pc]]+Table14[[#This Row],[emissions Material 2 in kg CO2-eq/pc]]+Table14[[#This Row],[Emisison of Material 3 in kg CO2-eq/pc]]+Table14[[#This Row],[Emissions of Material 4 in kg CO2-eq/pc]]</f>
        <v>0</v>
      </c>
      <c r="AQ644" s="19"/>
      <c r="AR644" s="19"/>
      <c r="AS644" s="24">
        <f>Table14[[#This Row],[Option 1 Processing: electricity consumption per piece in kwh]]+Table14[[#This Row],[Option 1 Processing: additional prodcution process electricity consumption per piece in kwh]]</f>
        <v>0</v>
      </c>
      <c r="AT644" s="40"/>
      <c r="AU644" s="19"/>
      <c r="AV644" s="41">
        <f>IF(Table14[[#This Row],[Option 2 Processing: Hourly eletricity consumption of process]]="",0,Table14[[#This Row],[Option 2 Processing: Hourly eletricity consumption of process]]/Table14[[#This Row],[Option 2: Pieces per hour]])</f>
        <v>0</v>
      </c>
      <c r="AW644" s="19"/>
      <c r="AX644" s="63"/>
      <c r="AY644" s="19"/>
      <c r="AZ644" s="41">
        <f>(Table14[[#This Row],[Option 1: Total electricity consumption in kwh per piece]]+AV644)*AW644</f>
        <v>0</v>
      </c>
      <c r="BA644" s="42"/>
      <c r="BB644" s="40"/>
      <c r="BC644" s="40"/>
      <c r="BD644" s="23"/>
      <c r="BE644" s="47">
        <f t="shared" ref="BE644:BE672" si="22">(N644+W644+AF644+AO644+AZ644+BA644+BB644+BC644)*(1+BD644)</f>
        <v>0</v>
      </c>
      <c r="BF644" s="20" t="e">
        <f t="shared" ref="BF644:BF672" si="23">BE644/C644</f>
        <v>#DIV/0!</v>
      </c>
    </row>
    <row r="645" spans="1:58" x14ac:dyDescent="0.35">
      <c r="A645" s="19"/>
      <c r="B645" s="19"/>
      <c r="C645" s="19"/>
      <c r="D64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5" s="20">
        <f>Table14[[#This Row],[Net Weight of 1 piece in kg]]+Table14[[#This Row],[Waste in kg per piece (please see waste % per material 1-4)]]</f>
        <v>0</v>
      </c>
      <c r="F645" s="21"/>
      <c r="G645" s="21"/>
      <c r="H645" s="21"/>
      <c r="I645" s="22"/>
      <c r="J645" s="19"/>
      <c r="K645" s="19"/>
      <c r="L645" s="20">
        <f>Table14[[#This Row],[Net Weight of 1 piece in kg]]*Table14[[#This Row],[Material 1 share of total (combined total of all materials shall equal 100%)]]</f>
        <v>0</v>
      </c>
      <c r="M645" s="81"/>
      <c r="N645" s="20">
        <f>(Table14[[#This Row],[Weight Material 1 in kg]]+(Table14[[#This Row],[Weight Material 1 in kg]]*Table14[[#This Row],[How much of material 1 is wasted in production? State in % of Material 1]]))*Table14[[#This Row],[Emission Factor Material 1 in kg CO2-eq/kg]]</f>
        <v>0</v>
      </c>
      <c r="O645" s="21"/>
      <c r="P645" s="21"/>
      <c r="Q645" s="21"/>
      <c r="R645" s="22"/>
      <c r="S645" s="19"/>
      <c r="T645" s="19"/>
      <c r="U645" s="20">
        <f>Table14[[#This Row],[Net Weight of 1 piece in kg]]*O645</f>
        <v>0</v>
      </c>
      <c r="V645" s="81"/>
      <c r="W645" s="20">
        <f>(Table14[[#This Row],[Weight of Material 2 in kg]]*Table14[[#This Row],[How much of material 2 is wasted in production? State in % of Material 2]]+Table14[[#This Row],[Weight of Material 2 in kg]])*Table14[[#This Row],[Emission Factor Material 2 kg CO2-eq/kg]]</f>
        <v>0</v>
      </c>
      <c r="X645" s="23"/>
      <c r="Y645" s="23"/>
      <c r="Z645" s="23"/>
      <c r="AA645" s="22"/>
      <c r="AB645" s="19"/>
      <c r="AC645" s="19"/>
      <c r="AD645" s="20">
        <f>Table14[[#This Row],[Net Weight of 1 piece in kg]]*X645</f>
        <v>0</v>
      </c>
      <c r="AE645" s="81"/>
      <c r="AF645" s="20">
        <f>(Table14[[#This Row],[Weight of Material 3 in kg]]*Table14[[#This Row],[How much of material 3 is wasted in production? State in % of Material 3]]+Table14[[#This Row],[Weight of Material 3 in kg]])*Table14[[#This Row],[Emission Factor Material 3 in kg CO2-eq/kg]]</f>
        <v>0</v>
      </c>
      <c r="AG645" s="23"/>
      <c r="AH645" s="23"/>
      <c r="AI645" s="23"/>
      <c r="AJ645" s="22"/>
      <c r="AK645" s="19"/>
      <c r="AL645" s="19"/>
      <c r="AM645" s="20">
        <f>Table14[[#This Row],[Net Weight of 1 piece in kg]]*Table14[[#This Row],[Material 4 share of total (combined total of all materials shall equal 100%)]]</f>
        <v>0</v>
      </c>
      <c r="AN645" s="81"/>
      <c r="AO645" s="20">
        <f>(Table14[[#This Row],[Weight of Material 4 in kg]]*Table14[[#This Row],[How much of material 4 is wasted in production? State in % of Material 4]]+Table14[[#This Row],[Weight of Material 4 in kg]])*Table14[[#This Row],[Emission Factor Secondary Material 4 in kg CO2-eq/kg]]</f>
        <v>0</v>
      </c>
      <c r="AP645" s="20">
        <f>Table14[[#This Row],[Emissios Material 1 in kg CO2-eq/pc]]+Table14[[#This Row],[emissions Material 2 in kg CO2-eq/pc]]+Table14[[#This Row],[Emisison of Material 3 in kg CO2-eq/pc]]+Table14[[#This Row],[Emissions of Material 4 in kg CO2-eq/pc]]</f>
        <v>0</v>
      </c>
      <c r="AQ645" s="19"/>
      <c r="AR645" s="19"/>
      <c r="AS645" s="24">
        <f>Table14[[#This Row],[Option 1 Processing: electricity consumption per piece in kwh]]+Table14[[#This Row],[Option 1 Processing: additional prodcution process electricity consumption per piece in kwh]]</f>
        <v>0</v>
      </c>
      <c r="AT645" s="40"/>
      <c r="AU645" s="19"/>
      <c r="AV645" s="41">
        <f>IF(Table14[[#This Row],[Option 2 Processing: Hourly eletricity consumption of process]]="",0,Table14[[#This Row],[Option 2 Processing: Hourly eletricity consumption of process]]/Table14[[#This Row],[Option 2: Pieces per hour]])</f>
        <v>0</v>
      </c>
      <c r="AW645" s="19"/>
      <c r="AX645" s="63"/>
      <c r="AY645" s="19"/>
      <c r="AZ645" s="41">
        <f>(Table14[[#This Row],[Option 1: Total electricity consumption in kwh per piece]]+AV645)*AW645</f>
        <v>0</v>
      </c>
      <c r="BA645" s="42"/>
      <c r="BB645" s="40"/>
      <c r="BC645" s="40"/>
      <c r="BD645" s="23"/>
      <c r="BE645" s="47">
        <f t="shared" si="22"/>
        <v>0</v>
      </c>
      <c r="BF645" s="20" t="e">
        <f t="shared" si="23"/>
        <v>#DIV/0!</v>
      </c>
    </row>
    <row r="646" spans="1:58" x14ac:dyDescent="0.35">
      <c r="A646" s="19"/>
      <c r="B646" s="19"/>
      <c r="C646" s="19"/>
      <c r="D64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6" s="20">
        <f>Table14[[#This Row],[Net Weight of 1 piece in kg]]+Table14[[#This Row],[Waste in kg per piece (please see waste % per material 1-4)]]</f>
        <v>0</v>
      </c>
      <c r="F646" s="21"/>
      <c r="G646" s="21"/>
      <c r="H646" s="21"/>
      <c r="I646" s="22"/>
      <c r="J646" s="19"/>
      <c r="K646" s="19"/>
      <c r="L646" s="20">
        <f>Table14[[#This Row],[Net Weight of 1 piece in kg]]*Table14[[#This Row],[Material 1 share of total (combined total of all materials shall equal 100%)]]</f>
        <v>0</v>
      </c>
      <c r="M646" s="81"/>
      <c r="N646" s="20">
        <f>(Table14[[#This Row],[Weight Material 1 in kg]]+(Table14[[#This Row],[Weight Material 1 in kg]]*Table14[[#This Row],[How much of material 1 is wasted in production? State in % of Material 1]]))*Table14[[#This Row],[Emission Factor Material 1 in kg CO2-eq/kg]]</f>
        <v>0</v>
      </c>
      <c r="O646" s="21"/>
      <c r="P646" s="21"/>
      <c r="Q646" s="21"/>
      <c r="R646" s="22"/>
      <c r="S646" s="19"/>
      <c r="T646" s="19"/>
      <c r="U646" s="20">
        <f>Table14[[#This Row],[Net Weight of 1 piece in kg]]*O646</f>
        <v>0</v>
      </c>
      <c r="V646" s="81"/>
      <c r="W646" s="20">
        <f>(Table14[[#This Row],[Weight of Material 2 in kg]]*Table14[[#This Row],[How much of material 2 is wasted in production? State in % of Material 2]]+Table14[[#This Row],[Weight of Material 2 in kg]])*Table14[[#This Row],[Emission Factor Material 2 kg CO2-eq/kg]]</f>
        <v>0</v>
      </c>
      <c r="X646" s="23"/>
      <c r="Y646" s="23"/>
      <c r="Z646" s="23"/>
      <c r="AA646" s="22"/>
      <c r="AB646" s="19"/>
      <c r="AC646" s="19"/>
      <c r="AD646" s="20">
        <f>Table14[[#This Row],[Net Weight of 1 piece in kg]]*X646</f>
        <v>0</v>
      </c>
      <c r="AE646" s="81"/>
      <c r="AF646" s="20">
        <f>(Table14[[#This Row],[Weight of Material 3 in kg]]*Table14[[#This Row],[How much of material 3 is wasted in production? State in % of Material 3]]+Table14[[#This Row],[Weight of Material 3 in kg]])*Table14[[#This Row],[Emission Factor Material 3 in kg CO2-eq/kg]]</f>
        <v>0</v>
      </c>
      <c r="AG646" s="23"/>
      <c r="AH646" s="23"/>
      <c r="AI646" s="23"/>
      <c r="AJ646" s="22"/>
      <c r="AK646" s="19"/>
      <c r="AL646" s="19"/>
      <c r="AM646" s="20">
        <f>Table14[[#This Row],[Net Weight of 1 piece in kg]]*Table14[[#This Row],[Material 4 share of total (combined total of all materials shall equal 100%)]]</f>
        <v>0</v>
      </c>
      <c r="AN646" s="81"/>
      <c r="AO646" s="20">
        <f>(Table14[[#This Row],[Weight of Material 4 in kg]]*Table14[[#This Row],[How much of material 4 is wasted in production? State in % of Material 4]]+Table14[[#This Row],[Weight of Material 4 in kg]])*Table14[[#This Row],[Emission Factor Secondary Material 4 in kg CO2-eq/kg]]</f>
        <v>0</v>
      </c>
      <c r="AP646" s="20">
        <f>Table14[[#This Row],[Emissios Material 1 in kg CO2-eq/pc]]+Table14[[#This Row],[emissions Material 2 in kg CO2-eq/pc]]+Table14[[#This Row],[Emisison of Material 3 in kg CO2-eq/pc]]+Table14[[#This Row],[Emissions of Material 4 in kg CO2-eq/pc]]</f>
        <v>0</v>
      </c>
      <c r="AQ646" s="19"/>
      <c r="AR646" s="19"/>
      <c r="AS646" s="24">
        <f>Table14[[#This Row],[Option 1 Processing: electricity consumption per piece in kwh]]+Table14[[#This Row],[Option 1 Processing: additional prodcution process electricity consumption per piece in kwh]]</f>
        <v>0</v>
      </c>
      <c r="AT646" s="40"/>
      <c r="AU646" s="19"/>
      <c r="AV646" s="41">
        <f>IF(Table14[[#This Row],[Option 2 Processing: Hourly eletricity consumption of process]]="",0,Table14[[#This Row],[Option 2 Processing: Hourly eletricity consumption of process]]/Table14[[#This Row],[Option 2: Pieces per hour]])</f>
        <v>0</v>
      </c>
      <c r="AW646" s="19"/>
      <c r="AX646" s="63"/>
      <c r="AY646" s="19"/>
      <c r="AZ646" s="41">
        <f>(Table14[[#This Row],[Option 1: Total electricity consumption in kwh per piece]]+AV646)*AW646</f>
        <v>0</v>
      </c>
      <c r="BA646" s="42"/>
      <c r="BB646" s="40"/>
      <c r="BC646" s="40"/>
      <c r="BD646" s="23"/>
      <c r="BE646" s="47">
        <f t="shared" si="22"/>
        <v>0</v>
      </c>
      <c r="BF646" s="20" t="e">
        <f t="shared" si="23"/>
        <v>#DIV/0!</v>
      </c>
    </row>
    <row r="647" spans="1:58" x14ac:dyDescent="0.35">
      <c r="A647" s="19"/>
      <c r="B647" s="19"/>
      <c r="C647" s="19"/>
      <c r="D64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7" s="20">
        <f>Table14[[#This Row],[Net Weight of 1 piece in kg]]+Table14[[#This Row],[Waste in kg per piece (please see waste % per material 1-4)]]</f>
        <v>0</v>
      </c>
      <c r="F647" s="21"/>
      <c r="G647" s="21"/>
      <c r="H647" s="21"/>
      <c r="I647" s="22"/>
      <c r="J647" s="19"/>
      <c r="K647" s="19"/>
      <c r="L647" s="20">
        <f>Table14[[#This Row],[Net Weight of 1 piece in kg]]*Table14[[#This Row],[Material 1 share of total (combined total of all materials shall equal 100%)]]</f>
        <v>0</v>
      </c>
      <c r="M647" s="81"/>
      <c r="N647" s="20">
        <f>(Table14[[#This Row],[Weight Material 1 in kg]]+(Table14[[#This Row],[Weight Material 1 in kg]]*Table14[[#This Row],[How much of material 1 is wasted in production? State in % of Material 1]]))*Table14[[#This Row],[Emission Factor Material 1 in kg CO2-eq/kg]]</f>
        <v>0</v>
      </c>
      <c r="O647" s="21"/>
      <c r="P647" s="21"/>
      <c r="Q647" s="21"/>
      <c r="R647" s="22"/>
      <c r="S647" s="19"/>
      <c r="T647" s="19"/>
      <c r="U647" s="20">
        <f>Table14[[#This Row],[Net Weight of 1 piece in kg]]*O647</f>
        <v>0</v>
      </c>
      <c r="V647" s="81"/>
      <c r="W647" s="20">
        <f>(Table14[[#This Row],[Weight of Material 2 in kg]]*Table14[[#This Row],[How much of material 2 is wasted in production? State in % of Material 2]]+Table14[[#This Row],[Weight of Material 2 in kg]])*Table14[[#This Row],[Emission Factor Material 2 kg CO2-eq/kg]]</f>
        <v>0</v>
      </c>
      <c r="X647" s="23"/>
      <c r="Y647" s="23"/>
      <c r="Z647" s="23"/>
      <c r="AA647" s="22"/>
      <c r="AB647" s="19"/>
      <c r="AC647" s="19"/>
      <c r="AD647" s="20">
        <f>Table14[[#This Row],[Net Weight of 1 piece in kg]]*X647</f>
        <v>0</v>
      </c>
      <c r="AE647" s="81"/>
      <c r="AF647" s="20">
        <f>(Table14[[#This Row],[Weight of Material 3 in kg]]*Table14[[#This Row],[How much of material 3 is wasted in production? State in % of Material 3]]+Table14[[#This Row],[Weight of Material 3 in kg]])*Table14[[#This Row],[Emission Factor Material 3 in kg CO2-eq/kg]]</f>
        <v>0</v>
      </c>
      <c r="AG647" s="23"/>
      <c r="AH647" s="23"/>
      <c r="AI647" s="23"/>
      <c r="AJ647" s="22"/>
      <c r="AK647" s="19"/>
      <c r="AL647" s="19"/>
      <c r="AM647" s="20">
        <f>Table14[[#This Row],[Net Weight of 1 piece in kg]]*Table14[[#This Row],[Material 4 share of total (combined total of all materials shall equal 100%)]]</f>
        <v>0</v>
      </c>
      <c r="AN647" s="81"/>
      <c r="AO647" s="20">
        <f>(Table14[[#This Row],[Weight of Material 4 in kg]]*Table14[[#This Row],[How much of material 4 is wasted in production? State in % of Material 4]]+Table14[[#This Row],[Weight of Material 4 in kg]])*Table14[[#This Row],[Emission Factor Secondary Material 4 in kg CO2-eq/kg]]</f>
        <v>0</v>
      </c>
      <c r="AP647" s="20">
        <f>Table14[[#This Row],[Emissios Material 1 in kg CO2-eq/pc]]+Table14[[#This Row],[emissions Material 2 in kg CO2-eq/pc]]+Table14[[#This Row],[Emisison of Material 3 in kg CO2-eq/pc]]+Table14[[#This Row],[Emissions of Material 4 in kg CO2-eq/pc]]</f>
        <v>0</v>
      </c>
      <c r="AQ647" s="19"/>
      <c r="AR647" s="19"/>
      <c r="AS647" s="24">
        <f>Table14[[#This Row],[Option 1 Processing: electricity consumption per piece in kwh]]+Table14[[#This Row],[Option 1 Processing: additional prodcution process electricity consumption per piece in kwh]]</f>
        <v>0</v>
      </c>
      <c r="AT647" s="40"/>
      <c r="AU647" s="19"/>
      <c r="AV647" s="41">
        <f>IF(Table14[[#This Row],[Option 2 Processing: Hourly eletricity consumption of process]]="",0,Table14[[#This Row],[Option 2 Processing: Hourly eletricity consumption of process]]/Table14[[#This Row],[Option 2: Pieces per hour]])</f>
        <v>0</v>
      </c>
      <c r="AW647" s="19"/>
      <c r="AX647" s="63"/>
      <c r="AY647" s="19"/>
      <c r="AZ647" s="41">
        <f>(Table14[[#This Row],[Option 1: Total electricity consumption in kwh per piece]]+AV647)*AW647</f>
        <v>0</v>
      </c>
      <c r="BA647" s="42"/>
      <c r="BB647" s="40"/>
      <c r="BC647" s="40"/>
      <c r="BD647" s="23"/>
      <c r="BE647" s="47">
        <f t="shared" si="22"/>
        <v>0</v>
      </c>
      <c r="BF647" s="20" t="e">
        <f t="shared" si="23"/>
        <v>#DIV/0!</v>
      </c>
    </row>
    <row r="648" spans="1:58" x14ac:dyDescent="0.35">
      <c r="A648" s="19"/>
      <c r="B648" s="19"/>
      <c r="C648" s="19"/>
      <c r="D64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8" s="20">
        <f>Table14[[#This Row],[Net Weight of 1 piece in kg]]+Table14[[#This Row],[Waste in kg per piece (please see waste % per material 1-4)]]</f>
        <v>0</v>
      </c>
      <c r="F648" s="21"/>
      <c r="G648" s="21"/>
      <c r="H648" s="21"/>
      <c r="I648" s="22"/>
      <c r="J648" s="19"/>
      <c r="K648" s="19"/>
      <c r="L648" s="20">
        <f>Table14[[#This Row],[Net Weight of 1 piece in kg]]*Table14[[#This Row],[Material 1 share of total (combined total of all materials shall equal 100%)]]</f>
        <v>0</v>
      </c>
      <c r="M648" s="81"/>
      <c r="N648" s="20">
        <f>(Table14[[#This Row],[Weight Material 1 in kg]]+(Table14[[#This Row],[Weight Material 1 in kg]]*Table14[[#This Row],[How much of material 1 is wasted in production? State in % of Material 1]]))*Table14[[#This Row],[Emission Factor Material 1 in kg CO2-eq/kg]]</f>
        <v>0</v>
      </c>
      <c r="O648" s="21"/>
      <c r="P648" s="21"/>
      <c r="Q648" s="21"/>
      <c r="R648" s="22"/>
      <c r="S648" s="19"/>
      <c r="T648" s="19"/>
      <c r="U648" s="20">
        <f>Table14[[#This Row],[Net Weight of 1 piece in kg]]*O648</f>
        <v>0</v>
      </c>
      <c r="V648" s="81"/>
      <c r="W648" s="20">
        <f>(Table14[[#This Row],[Weight of Material 2 in kg]]*Table14[[#This Row],[How much of material 2 is wasted in production? State in % of Material 2]]+Table14[[#This Row],[Weight of Material 2 in kg]])*Table14[[#This Row],[Emission Factor Material 2 kg CO2-eq/kg]]</f>
        <v>0</v>
      </c>
      <c r="X648" s="23"/>
      <c r="Y648" s="23"/>
      <c r="Z648" s="23"/>
      <c r="AA648" s="22"/>
      <c r="AB648" s="19"/>
      <c r="AC648" s="19"/>
      <c r="AD648" s="20">
        <f>Table14[[#This Row],[Net Weight of 1 piece in kg]]*X648</f>
        <v>0</v>
      </c>
      <c r="AE648" s="81"/>
      <c r="AF648" s="20">
        <f>(Table14[[#This Row],[Weight of Material 3 in kg]]*Table14[[#This Row],[How much of material 3 is wasted in production? State in % of Material 3]]+Table14[[#This Row],[Weight of Material 3 in kg]])*Table14[[#This Row],[Emission Factor Material 3 in kg CO2-eq/kg]]</f>
        <v>0</v>
      </c>
      <c r="AG648" s="23"/>
      <c r="AH648" s="23"/>
      <c r="AI648" s="23"/>
      <c r="AJ648" s="22"/>
      <c r="AK648" s="19"/>
      <c r="AL648" s="19"/>
      <c r="AM648" s="20">
        <f>Table14[[#This Row],[Net Weight of 1 piece in kg]]*Table14[[#This Row],[Material 4 share of total (combined total of all materials shall equal 100%)]]</f>
        <v>0</v>
      </c>
      <c r="AN648" s="81"/>
      <c r="AO648" s="20">
        <f>(Table14[[#This Row],[Weight of Material 4 in kg]]*Table14[[#This Row],[How much of material 4 is wasted in production? State in % of Material 4]]+Table14[[#This Row],[Weight of Material 4 in kg]])*Table14[[#This Row],[Emission Factor Secondary Material 4 in kg CO2-eq/kg]]</f>
        <v>0</v>
      </c>
      <c r="AP648" s="20">
        <f>Table14[[#This Row],[Emissios Material 1 in kg CO2-eq/pc]]+Table14[[#This Row],[emissions Material 2 in kg CO2-eq/pc]]+Table14[[#This Row],[Emisison of Material 3 in kg CO2-eq/pc]]+Table14[[#This Row],[Emissions of Material 4 in kg CO2-eq/pc]]</f>
        <v>0</v>
      </c>
      <c r="AQ648" s="19"/>
      <c r="AR648" s="19"/>
      <c r="AS648" s="24">
        <f>Table14[[#This Row],[Option 1 Processing: electricity consumption per piece in kwh]]+Table14[[#This Row],[Option 1 Processing: additional prodcution process electricity consumption per piece in kwh]]</f>
        <v>0</v>
      </c>
      <c r="AT648" s="40"/>
      <c r="AU648" s="19"/>
      <c r="AV648" s="41">
        <f>IF(Table14[[#This Row],[Option 2 Processing: Hourly eletricity consumption of process]]="",0,Table14[[#This Row],[Option 2 Processing: Hourly eletricity consumption of process]]/Table14[[#This Row],[Option 2: Pieces per hour]])</f>
        <v>0</v>
      </c>
      <c r="AW648" s="19"/>
      <c r="AX648" s="63"/>
      <c r="AY648" s="19"/>
      <c r="AZ648" s="41">
        <f>(Table14[[#This Row],[Option 1: Total electricity consumption in kwh per piece]]+AV648)*AW648</f>
        <v>0</v>
      </c>
      <c r="BA648" s="42"/>
      <c r="BB648" s="40"/>
      <c r="BC648" s="40"/>
      <c r="BD648" s="23"/>
      <c r="BE648" s="47">
        <f t="shared" si="22"/>
        <v>0</v>
      </c>
      <c r="BF648" s="20" t="e">
        <f t="shared" si="23"/>
        <v>#DIV/0!</v>
      </c>
    </row>
    <row r="649" spans="1:58" x14ac:dyDescent="0.35">
      <c r="A649" s="19"/>
      <c r="B649" s="19"/>
      <c r="C649" s="19"/>
      <c r="D64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9" s="20">
        <f>Table14[[#This Row],[Net Weight of 1 piece in kg]]+Table14[[#This Row],[Waste in kg per piece (please see waste % per material 1-4)]]</f>
        <v>0</v>
      </c>
      <c r="F649" s="21"/>
      <c r="G649" s="21"/>
      <c r="H649" s="21"/>
      <c r="I649" s="22"/>
      <c r="J649" s="19"/>
      <c r="K649" s="19"/>
      <c r="L649" s="20">
        <f>Table14[[#This Row],[Net Weight of 1 piece in kg]]*Table14[[#This Row],[Material 1 share of total (combined total of all materials shall equal 100%)]]</f>
        <v>0</v>
      </c>
      <c r="M649" s="81"/>
      <c r="N649" s="20">
        <f>(Table14[[#This Row],[Weight Material 1 in kg]]+(Table14[[#This Row],[Weight Material 1 in kg]]*Table14[[#This Row],[How much of material 1 is wasted in production? State in % of Material 1]]))*Table14[[#This Row],[Emission Factor Material 1 in kg CO2-eq/kg]]</f>
        <v>0</v>
      </c>
      <c r="O649" s="21"/>
      <c r="P649" s="21"/>
      <c r="Q649" s="21"/>
      <c r="R649" s="22"/>
      <c r="S649" s="19"/>
      <c r="T649" s="19"/>
      <c r="U649" s="20">
        <f>Table14[[#This Row],[Net Weight of 1 piece in kg]]*O649</f>
        <v>0</v>
      </c>
      <c r="V649" s="81"/>
      <c r="W649" s="20">
        <f>(Table14[[#This Row],[Weight of Material 2 in kg]]*Table14[[#This Row],[How much of material 2 is wasted in production? State in % of Material 2]]+Table14[[#This Row],[Weight of Material 2 in kg]])*Table14[[#This Row],[Emission Factor Material 2 kg CO2-eq/kg]]</f>
        <v>0</v>
      </c>
      <c r="X649" s="23"/>
      <c r="Y649" s="23"/>
      <c r="Z649" s="23"/>
      <c r="AA649" s="22"/>
      <c r="AB649" s="19"/>
      <c r="AC649" s="19"/>
      <c r="AD649" s="20">
        <f>Table14[[#This Row],[Net Weight of 1 piece in kg]]*X649</f>
        <v>0</v>
      </c>
      <c r="AE649" s="81"/>
      <c r="AF649" s="20">
        <f>(Table14[[#This Row],[Weight of Material 3 in kg]]*Table14[[#This Row],[How much of material 3 is wasted in production? State in % of Material 3]]+Table14[[#This Row],[Weight of Material 3 in kg]])*Table14[[#This Row],[Emission Factor Material 3 in kg CO2-eq/kg]]</f>
        <v>0</v>
      </c>
      <c r="AG649" s="23"/>
      <c r="AH649" s="23"/>
      <c r="AI649" s="23"/>
      <c r="AJ649" s="22"/>
      <c r="AK649" s="19"/>
      <c r="AL649" s="19"/>
      <c r="AM649" s="20">
        <f>Table14[[#This Row],[Net Weight of 1 piece in kg]]*Table14[[#This Row],[Material 4 share of total (combined total of all materials shall equal 100%)]]</f>
        <v>0</v>
      </c>
      <c r="AN649" s="81"/>
      <c r="AO649" s="20">
        <f>(Table14[[#This Row],[Weight of Material 4 in kg]]*Table14[[#This Row],[How much of material 4 is wasted in production? State in % of Material 4]]+Table14[[#This Row],[Weight of Material 4 in kg]])*Table14[[#This Row],[Emission Factor Secondary Material 4 in kg CO2-eq/kg]]</f>
        <v>0</v>
      </c>
      <c r="AP649" s="20">
        <f>Table14[[#This Row],[Emissios Material 1 in kg CO2-eq/pc]]+Table14[[#This Row],[emissions Material 2 in kg CO2-eq/pc]]+Table14[[#This Row],[Emisison of Material 3 in kg CO2-eq/pc]]+Table14[[#This Row],[Emissions of Material 4 in kg CO2-eq/pc]]</f>
        <v>0</v>
      </c>
      <c r="AQ649" s="19"/>
      <c r="AR649" s="19"/>
      <c r="AS649" s="24">
        <f>Table14[[#This Row],[Option 1 Processing: electricity consumption per piece in kwh]]+Table14[[#This Row],[Option 1 Processing: additional prodcution process electricity consumption per piece in kwh]]</f>
        <v>0</v>
      </c>
      <c r="AT649" s="40"/>
      <c r="AU649" s="19"/>
      <c r="AV649" s="41">
        <f>IF(Table14[[#This Row],[Option 2 Processing: Hourly eletricity consumption of process]]="",0,Table14[[#This Row],[Option 2 Processing: Hourly eletricity consumption of process]]/Table14[[#This Row],[Option 2: Pieces per hour]])</f>
        <v>0</v>
      </c>
      <c r="AW649" s="19"/>
      <c r="AX649" s="63"/>
      <c r="AY649" s="19"/>
      <c r="AZ649" s="41">
        <f>(Table14[[#This Row],[Option 1: Total electricity consumption in kwh per piece]]+AV649)*AW649</f>
        <v>0</v>
      </c>
      <c r="BA649" s="42"/>
      <c r="BB649" s="40"/>
      <c r="BC649" s="40"/>
      <c r="BD649" s="23"/>
      <c r="BE649" s="47">
        <f t="shared" si="22"/>
        <v>0</v>
      </c>
      <c r="BF649" s="20" t="e">
        <f t="shared" si="23"/>
        <v>#DIV/0!</v>
      </c>
    </row>
    <row r="650" spans="1:58" x14ac:dyDescent="0.35">
      <c r="A650" s="19"/>
      <c r="B650" s="19"/>
      <c r="C650" s="19"/>
      <c r="D65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0" s="20">
        <f>Table14[[#This Row],[Net Weight of 1 piece in kg]]+Table14[[#This Row],[Waste in kg per piece (please see waste % per material 1-4)]]</f>
        <v>0</v>
      </c>
      <c r="F650" s="21"/>
      <c r="G650" s="21"/>
      <c r="H650" s="21"/>
      <c r="I650" s="22"/>
      <c r="J650" s="19"/>
      <c r="K650" s="19"/>
      <c r="L650" s="20">
        <f>Table14[[#This Row],[Net Weight of 1 piece in kg]]*Table14[[#This Row],[Material 1 share of total (combined total of all materials shall equal 100%)]]</f>
        <v>0</v>
      </c>
      <c r="M650" s="81"/>
      <c r="N650" s="20">
        <f>(Table14[[#This Row],[Weight Material 1 in kg]]+(Table14[[#This Row],[Weight Material 1 in kg]]*Table14[[#This Row],[How much of material 1 is wasted in production? State in % of Material 1]]))*Table14[[#This Row],[Emission Factor Material 1 in kg CO2-eq/kg]]</f>
        <v>0</v>
      </c>
      <c r="O650" s="21"/>
      <c r="P650" s="21"/>
      <c r="Q650" s="21"/>
      <c r="R650" s="22"/>
      <c r="S650" s="19"/>
      <c r="T650" s="19"/>
      <c r="U650" s="20">
        <f>Table14[[#This Row],[Net Weight of 1 piece in kg]]*O650</f>
        <v>0</v>
      </c>
      <c r="V650" s="81"/>
      <c r="W650" s="20">
        <f>(Table14[[#This Row],[Weight of Material 2 in kg]]*Table14[[#This Row],[How much of material 2 is wasted in production? State in % of Material 2]]+Table14[[#This Row],[Weight of Material 2 in kg]])*Table14[[#This Row],[Emission Factor Material 2 kg CO2-eq/kg]]</f>
        <v>0</v>
      </c>
      <c r="X650" s="23"/>
      <c r="Y650" s="23"/>
      <c r="Z650" s="23"/>
      <c r="AA650" s="22"/>
      <c r="AB650" s="19"/>
      <c r="AC650" s="19"/>
      <c r="AD650" s="20">
        <f>Table14[[#This Row],[Net Weight of 1 piece in kg]]*X650</f>
        <v>0</v>
      </c>
      <c r="AE650" s="81"/>
      <c r="AF650" s="20">
        <f>(Table14[[#This Row],[Weight of Material 3 in kg]]*Table14[[#This Row],[How much of material 3 is wasted in production? State in % of Material 3]]+Table14[[#This Row],[Weight of Material 3 in kg]])*Table14[[#This Row],[Emission Factor Material 3 in kg CO2-eq/kg]]</f>
        <v>0</v>
      </c>
      <c r="AG650" s="23"/>
      <c r="AH650" s="23"/>
      <c r="AI650" s="23"/>
      <c r="AJ650" s="22"/>
      <c r="AK650" s="19"/>
      <c r="AL650" s="19"/>
      <c r="AM650" s="20">
        <f>Table14[[#This Row],[Net Weight of 1 piece in kg]]*Table14[[#This Row],[Material 4 share of total (combined total of all materials shall equal 100%)]]</f>
        <v>0</v>
      </c>
      <c r="AN650" s="81"/>
      <c r="AO650" s="20">
        <f>(Table14[[#This Row],[Weight of Material 4 in kg]]*Table14[[#This Row],[How much of material 4 is wasted in production? State in % of Material 4]]+Table14[[#This Row],[Weight of Material 4 in kg]])*Table14[[#This Row],[Emission Factor Secondary Material 4 in kg CO2-eq/kg]]</f>
        <v>0</v>
      </c>
      <c r="AP650" s="20">
        <f>Table14[[#This Row],[Emissios Material 1 in kg CO2-eq/pc]]+Table14[[#This Row],[emissions Material 2 in kg CO2-eq/pc]]+Table14[[#This Row],[Emisison of Material 3 in kg CO2-eq/pc]]+Table14[[#This Row],[Emissions of Material 4 in kg CO2-eq/pc]]</f>
        <v>0</v>
      </c>
      <c r="AQ650" s="19"/>
      <c r="AR650" s="19"/>
      <c r="AS650" s="24">
        <f>Table14[[#This Row],[Option 1 Processing: electricity consumption per piece in kwh]]+Table14[[#This Row],[Option 1 Processing: additional prodcution process electricity consumption per piece in kwh]]</f>
        <v>0</v>
      </c>
      <c r="AT650" s="40"/>
      <c r="AU650" s="19"/>
      <c r="AV650" s="41">
        <f>IF(Table14[[#This Row],[Option 2 Processing: Hourly eletricity consumption of process]]="",0,Table14[[#This Row],[Option 2 Processing: Hourly eletricity consumption of process]]/Table14[[#This Row],[Option 2: Pieces per hour]])</f>
        <v>0</v>
      </c>
      <c r="AW650" s="19"/>
      <c r="AX650" s="63"/>
      <c r="AY650" s="19"/>
      <c r="AZ650" s="41">
        <f>(Table14[[#This Row],[Option 1: Total electricity consumption in kwh per piece]]+AV650)*AW650</f>
        <v>0</v>
      </c>
      <c r="BA650" s="42"/>
      <c r="BB650" s="40"/>
      <c r="BC650" s="40"/>
      <c r="BD650" s="23"/>
      <c r="BE650" s="47">
        <f t="shared" si="22"/>
        <v>0</v>
      </c>
      <c r="BF650" s="20" t="e">
        <f t="shared" si="23"/>
        <v>#DIV/0!</v>
      </c>
    </row>
    <row r="651" spans="1:58" x14ac:dyDescent="0.35">
      <c r="A651" s="19"/>
      <c r="B651" s="19"/>
      <c r="C651" s="19"/>
      <c r="D65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1" s="20">
        <f>Table14[[#This Row],[Net Weight of 1 piece in kg]]+Table14[[#This Row],[Waste in kg per piece (please see waste % per material 1-4)]]</f>
        <v>0</v>
      </c>
      <c r="F651" s="21"/>
      <c r="G651" s="21"/>
      <c r="H651" s="21"/>
      <c r="I651" s="22"/>
      <c r="J651" s="19"/>
      <c r="K651" s="19"/>
      <c r="L651" s="20">
        <f>Table14[[#This Row],[Net Weight of 1 piece in kg]]*Table14[[#This Row],[Material 1 share of total (combined total of all materials shall equal 100%)]]</f>
        <v>0</v>
      </c>
      <c r="M651" s="81"/>
      <c r="N651" s="20">
        <f>(Table14[[#This Row],[Weight Material 1 in kg]]+(Table14[[#This Row],[Weight Material 1 in kg]]*Table14[[#This Row],[How much of material 1 is wasted in production? State in % of Material 1]]))*Table14[[#This Row],[Emission Factor Material 1 in kg CO2-eq/kg]]</f>
        <v>0</v>
      </c>
      <c r="O651" s="21"/>
      <c r="P651" s="21"/>
      <c r="Q651" s="21"/>
      <c r="R651" s="22"/>
      <c r="S651" s="19"/>
      <c r="T651" s="19"/>
      <c r="U651" s="20">
        <f>Table14[[#This Row],[Net Weight of 1 piece in kg]]*O651</f>
        <v>0</v>
      </c>
      <c r="V651" s="81"/>
      <c r="W651" s="20">
        <f>(Table14[[#This Row],[Weight of Material 2 in kg]]*Table14[[#This Row],[How much of material 2 is wasted in production? State in % of Material 2]]+Table14[[#This Row],[Weight of Material 2 in kg]])*Table14[[#This Row],[Emission Factor Material 2 kg CO2-eq/kg]]</f>
        <v>0</v>
      </c>
      <c r="X651" s="23"/>
      <c r="Y651" s="23"/>
      <c r="Z651" s="23"/>
      <c r="AA651" s="22"/>
      <c r="AB651" s="19"/>
      <c r="AC651" s="19"/>
      <c r="AD651" s="20">
        <f>Table14[[#This Row],[Net Weight of 1 piece in kg]]*X651</f>
        <v>0</v>
      </c>
      <c r="AE651" s="81"/>
      <c r="AF651" s="20">
        <f>(Table14[[#This Row],[Weight of Material 3 in kg]]*Table14[[#This Row],[How much of material 3 is wasted in production? State in % of Material 3]]+Table14[[#This Row],[Weight of Material 3 in kg]])*Table14[[#This Row],[Emission Factor Material 3 in kg CO2-eq/kg]]</f>
        <v>0</v>
      </c>
      <c r="AG651" s="23"/>
      <c r="AH651" s="23"/>
      <c r="AI651" s="23"/>
      <c r="AJ651" s="22"/>
      <c r="AK651" s="19"/>
      <c r="AL651" s="19"/>
      <c r="AM651" s="20">
        <f>Table14[[#This Row],[Net Weight of 1 piece in kg]]*Table14[[#This Row],[Material 4 share of total (combined total of all materials shall equal 100%)]]</f>
        <v>0</v>
      </c>
      <c r="AN651" s="81"/>
      <c r="AO651" s="20">
        <f>(Table14[[#This Row],[Weight of Material 4 in kg]]*Table14[[#This Row],[How much of material 4 is wasted in production? State in % of Material 4]]+Table14[[#This Row],[Weight of Material 4 in kg]])*Table14[[#This Row],[Emission Factor Secondary Material 4 in kg CO2-eq/kg]]</f>
        <v>0</v>
      </c>
      <c r="AP651" s="20">
        <f>Table14[[#This Row],[Emissios Material 1 in kg CO2-eq/pc]]+Table14[[#This Row],[emissions Material 2 in kg CO2-eq/pc]]+Table14[[#This Row],[Emisison of Material 3 in kg CO2-eq/pc]]+Table14[[#This Row],[Emissions of Material 4 in kg CO2-eq/pc]]</f>
        <v>0</v>
      </c>
      <c r="AQ651" s="19"/>
      <c r="AR651" s="19"/>
      <c r="AS651" s="24">
        <f>Table14[[#This Row],[Option 1 Processing: electricity consumption per piece in kwh]]+Table14[[#This Row],[Option 1 Processing: additional prodcution process electricity consumption per piece in kwh]]</f>
        <v>0</v>
      </c>
      <c r="AT651" s="40"/>
      <c r="AU651" s="19"/>
      <c r="AV651" s="41">
        <f>IF(Table14[[#This Row],[Option 2 Processing: Hourly eletricity consumption of process]]="",0,Table14[[#This Row],[Option 2 Processing: Hourly eletricity consumption of process]]/Table14[[#This Row],[Option 2: Pieces per hour]])</f>
        <v>0</v>
      </c>
      <c r="AW651" s="19"/>
      <c r="AX651" s="63"/>
      <c r="AY651" s="19"/>
      <c r="AZ651" s="41">
        <f>(Table14[[#This Row],[Option 1: Total electricity consumption in kwh per piece]]+AV651)*AW651</f>
        <v>0</v>
      </c>
      <c r="BA651" s="42"/>
      <c r="BB651" s="40"/>
      <c r="BC651" s="40"/>
      <c r="BD651" s="23"/>
      <c r="BE651" s="47">
        <f t="shared" si="22"/>
        <v>0</v>
      </c>
      <c r="BF651" s="20" t="e">
        <f t="shared" si="23"/>
        <v>#DIV/0!</v>
      </c>
    </row>
    <row r="652" spans="1:58" x14ac:dyDescent="0.35">
      <c r="A652" s="19"/>
      <c r="B652" s="19"/>
      <c r="C652" s="19"/>
      <c r="D65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2" s="20">
        <f>Table14[[#This Row],[Net Weight of 1 piece in kg]]+Table14[[#This Row],[Waste in kg per piece (please see waste % per material 1-4)]]</f>
        <v>0</v>
      </c>
      <c r="F652" s="21"/>
      <c r="G652" s="21"/>
      <c r="H652" s="21"/>
      <c r="I652" s="22"/>
      <c r="J652" s="19"/>
      <c r="K652" s="19"/>
      <c r="L652" s="20">
        <f>Table14[[#This Row],[Net Weight of 1 piece in kg]]*Table14[[#This Row],[Material 1 share of total (combined total of all materials shall equal 100%)]]</f>
        <v>0</v>
      </c>
      <c r="M652" s="81"/>
      <c r="N652" s="20">
        <f>(Table14[[#This Row],[Weight Material 1 in kg]]+(Table14[[#This Row],[Weight Material 1 in kg]]*Table14[[#This Row],[How much of material 1 is wasted in production? State in % of Material 1]]))*Table14[[#This Row],[Emission Factor Material 1 in kg CO2-eq/kg]]</f>
        <v>0</v>
      </c>
      <c r="O652" s="21"/>
      <c r="P652" s="21"/>
      <c r="Q652" s="21"/>
      <c r="R652" s="22"/>
      <c r="S652" s="19"/>
      <c r="T652" s="19"/>
      <c r="U652" s="20">
        <f>Table14[[#This Row],[Net Weight of 1 piece in kg]]*O652</f>
        <v>0</v>
      </c>
      <c r="V652" s="81"/>
      <c r="W652" s="20">
        <f>(Table14[[#This Row],[Weight of Material 2 in kg]]*Table14[[#This Row],[How much of material 2 is wasted in production? State in % of Material 2]]+Table14[[#This Row],[Weight of Material 2 in kg]])*Table14[[#This Row],[Emission Factor Material 2 kg CO2-eq/kg]]</f>
        <v>0</v>
      </c>
      <c r="X652" s="23"/>
      <c r="Y652" s="23"/>
      <c r="Z652" s="23"/>
      <c r="AA652" s="22"/>
      <c r="AB652" s="19"/>
      <c r="AC652" s="19"/>
      <c r="AD652" s="20">
        <f>Table14[[#This Row],[Net Weight of 1 piece in kg]]*X652</f>
        <v>0</v>
      </c>
      <c r="AE652" s="81"/>
      <c r="AF652" s="20">
        <f>(Table14[[#This Row],[Weight of Material 3 in kg]]*Table14[[#This Row],[How much of material 3 is wasted in production? State in % of Material 3]]+Table14[[#This Row],[Weight of Material 3 in kg]])*Table14[[#This Row],[Emission Factor Material 3 in kg CO2-eq/kg]]</f>
        <v>0</v>
      </c>
      <c r="AG652" s="23"/>
      <c r="AH652" s="23"/>
      <c r="AI652" s="23"/>
      <c r="AJ652" s="22"/>
      <c r="AK652" s="19"/>
      <c r="AL652" s="19"/>
      <c r="AM652" s="20">
        <f>Table14[[#This Row],[Net Weight of 1 piece in kg]]*Table14[[#This Row],[Material 4 share of total (combined total of all materials shall equal 100%)]]</f>
        <v>0</v>
      </c>
      <c r="AN652" s="81"/>
      <c r="AO652" s="20">
        <f>(Table14[[#This Row],[Weight of Material 4 in kg]]*Table14[[#This Row],[How much of material 4 is wasted in production? State in % of Material 4]]+Table14[[#This Row],[Weight of Material 4 in kg]])*Table14[[#This Row],[Emission Factor Secondary Material 4 in kg CO2-eq/kg]]</f>
        <v>0</v>
      </c>
      <c r="AP652" s="20">
        <f>Table14[[#This Row],[Emissios Material 1 in kg CO2-eq/pc]]+Table14[[#This Row],[emissions Material 2 in kg CO2-eq/pc]]+Table14[[#This Row],[Emisison of Material 3 in kg CO2-eq/pc]]+Table14[[#This Row],[Emissions of Material 4 in kg CO2-eq/pc]]</f>
        <v>0</v>
      </c>
      <c r="AQ652" s="19"/>
      <c r="AR652" s="19"/>
      <c r="AS652" s="24">
        <f>Table14[[#This Row],[Option 1 Processing: electricity consumption per piece in kwh]]+Table14[[#This Row],[Option 1 Processing: additional prodcution process electricity consumption per piece in kwh]]</f>
        <v>0</v>
      </c>
      <c r="AT652" s="40"/>
      <c r="AU652" s="19"/>
      <c r="AV652" s="41">
        <f>IF(Table14[[#This Row],[Option 2 Processing: Hourly eletricity consumption of process]]="",0,Table14[[#This Row],[Option 2 Processing: Hourly eletricity consumption of process]]/Table14[[#This Row],[Option 2: Pieces per hour]])</f>
        <v>0</v>
      </c>
      <c r="AW652" s="19"/>
      <c r="AX652" s="63"/>
      <c r="AY652" s="19"/>
      <c r="AZ652" s="41">
        <f>(Table14[[#This Row],[Option 1: Total electricity consumption in kwh per piece]]+AV652)*AW652</f>
        <v>0</v>
      </c>
      <c r="BA652" s="42"/>
      <c r="BB652" s="40"/>
      <c r="BC652" s="40"/>
      <c r="BD652" s="23"/>
      <c r="BE652" s="47">
        <f t="shared" si="22"/>
        <v>0</v>
      </c>
      <c r="BF652" s="20" t="e">
        <f t="shared" si="23"/>
        <v>#DIV/0!</v>
      </c>
    </row>
    <row r="653" spans="1:58" x14ac:dyDescent="0.35">
      <c r="A653" s="19"/>
      <c r="B653" s="19"/>
      <c r="C653" s="19"/>
      <c r="D65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3" s="20">
        <f>Table14[[#This Row],[Net Weight of 1 piece in kg]]+Table14[[#This Row],[Waste in kg per piece (please see waste % per material 1-4)]]</f>
        <v>0</v>
      </c>
      <c r="F653" s="21"/>
      <c r="G653" s="21"/>
      <c r="H653" s="21"/>
      <c r="I653" s="22"/>
      <c r="J653" s="19"/>
      <c r="K653" s="19"/>
      <c r="L653" s="20">
        <f>Table14[[#This Row],[Net Weight of 1 piece in kg]]*Table14[[#This Row],[Material 1 share of total (combined total of all materials shall equal 100%)]]</f>
        <v>0</v>
      </c>
      <c r="M653" s="81"/>
      <c r="N653" s="20">
        <f>(Table14[[#This Row],[Weight Material 1 in kg]]+(Table14[[#This Row],[Weight Material 1 in kg]]*Table14[[#This Row],[How much of material 1 is wasted in production? State in % of Material 1]]))*Table14[[#This Row],[Emission Factor Material 1 in kg CO2-eq/kg]]</f>
        <v>0</v>
      </c>
      <c r="O653" s="21"/>
      <c r="P653" s="21"/>
      <c r="Q653" s="21"/>
      <c r="R653" s="22"/>
      <c r="S653" s="19"/>
      <c r="T653" s="19"/>
      <c r="U653" s="20">
        <f>Table14[[#This Row],[Net Weight of 1 piece in kg]]*O653</f>
        <v>0</v>
      </c>
      <c r="V653" s="81"/>
      <c r="W653" s="20">
        <f>(Table14[[#This Row],[Weight of Material 2 in kg]]*Table14[[#This Row],[How much of material 2 is wasted in production? State in % of Material 2]]+Table14[[#This Row],[Weight of Material 2 in kg]])*Table14[[#This Row],[Emission Factor Material 2 kg CO2-eq/kg]]</f>
        <v>0</v>
      </c>
      <c r="X653" s="23"/>
      <c r="Y653" s="23"/>
      <c r="Z653" s="23"/>
      <c r="AA653" s="22"/>
      <c r="AB653" s="19"/>
      <c r="AC653" s="19"/>
      <c r="AD653" s="20">
        <f>Table14[[#This Row],[Net Weight of 1 piece in kg]]*X653</f>
        <v>0</v>
      </c>
      <c r="AE653" s="81"/>
      <c r="AF653" s="20">
        <f>(Table14[[#This Row],[Weight of Material 3 in kg]]*Table14[[#This Row],[How much of material 3 is wasted in production? State in % of Material 3]]+Table14[[#This Row],[Weight of Material 3 in kg]])*Table14[[#This Row],[Emission Factor Material 3 in kg CO2-eq/kg]]</f>
        <v>0</v>
      </c>
      <c r="AG653" s="23"/>
      <c r="AH653" s="23"/>
      <c r="AI653" s="23"/>
      <c r="AJ653" s="22"/>
      <c r="AK653" s="19"/>
      <c r="AL653" s="19"/>
      <c r="AM653" s="20">
        <f>Table14[[#This Row],[Net Weight of 1 piece in kg]]*Table14[[#This Row],[Material 4 share of total (combined total of all materials shall equal 100%)]]</f>
        <v>0</v>
      </c>
      <c r="AN653" s="81"/>
      <c r="AO653" s="20">
        <f>(Table14[[#This Row],[Weight of Material 4 in kg]]*Table14[[#This Row],[How much of material 4 is wasted in production? State in % of Material 4]]+Table14[[#This Row],[Weight of Material 4 in kg]])*Table14[[#This Row],[Emission Factor Secondary Material 4 in kg CO2-eq/kg]]</f>
        <v>0</v>
      </c>
      <c r="AP653" s="20">
        <f>Table14[[#This Row],[Emissios Material 1 in kg CO2-eq/pc]]+Table14[[#This Row],[emissions Material 2 in kg CO2-eq/pc]]+Table14[[#This Row],[Emisison of Material 3 in kg CO2-eq/pc]]+Table14[[#This Row],[Emissions of Material 4 in kg CO2-eq/pc]]</f>
        <v>0</v>
      </c>
      <c r="AQ653" s="19"/>
      <c r="AR653" s="19"/>
      <c r="AS653" s="24">
        <f>Table14[[#This Row],[Option 1 Processing: electricity consumption per piece in kwh]]+Table14[[#This Row],[Option 1 Processing: additional prodcution process electricity consumption per piece in kwh]]</f>
        <v>0</v>
      </c>
      <c r="AT653" s="40"/>
      <c r="AU653" s="19"/>
      <c r="AV653" s="41">
        <f>IF(Table14[[#This Row],[Option 2 Processing: Hourly eletricity consumption of process]]="",0,Table14[[#This Row],[Option 2 Processing: Hourly eletricity consumption of process]]/Table14[[#This Row],[Option 2: Pieces per hour]])</f>
        <v>0</v>
      </c>
      <c r="AW653" s="19"/>
      <c r="AX653" s="63"/>
      <c r="AY653" s="19"/>
      <c r="AZ653" s="41">
        <f>(Table14[[#This Row],[Option 1: Total electricity consumption in kwh per piece]]+AV653)*AW653</f>
        <v>0</v>
      </c>
      <c r="BA653" s="42"/>
      <c r="BB653" s="40"/>
      <c r="BC653" s="40"/>
      <c r="BD653" s="23"/>
      <c r="BE653" s="47">
        <f t="shared" si="22"/>
        <v>0</v>
      </c>
      <c r="BF653" s="20" t="e">
        <f t="shared" si="23"/>
        <v>#DIV/0!</v>
      </c>
    </row>
    <row r="654" spans="1:58" x14ac:dyDescent="0.35">
      <c r="A654" s="19"/>
      <c r="B654" s="19"/>
      <c r="C654" s="19"/>
      <c r="D65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4" s="20">
        <f>Table14[[#This Row],[Net Weight of 1 piece in kg]]+Table14[[#This Row],[Waste in kg per piece (please see waste % per material 1-4)]]</f>
        <v>0</v>
      </c>
      <c r="F654" s="21"/>
      <c r="G654" s="21"/>
      <c r="H654" s="21"/>
      <c r="I654" s="22"/>
      <c r="J654" s="19"/>
      <c r="K654" s="19"/>
      <c r="L654" s="20">
        <f>Table14[[#This Row],[Net Weight of 1 piece in kg]]*Table14[[#This Row],[Material 1 share of total (combined total of all materials shall equal 100%)]]</f>
        <v>0</v>
      </c>
      <c r="M654" s="81"/>
      <c r="N654" s="20">
        <f>(Table14[[#This Row],[Weight Material 1 in kg]]+(Table14[[#This Row],[Weight Material 1 in kg]]*Table14[[#This Row],[How much of material 1 is wasted in production? State in % of Material 1]]))*Table14[[#This Row],[Emission Factor Material 1 in kg CO2-eq/kg]]</f>
        <v>0</v>
      </c>
      <c r="O654" s="21"/>
      <c r="P654" s="21"/>
      <c r="Q654" s="21"/>
      <c r="R654" s="22"/>
      <c r="S654" s="19"/>
      <c r="T654" s="19"/>
      <c r="U654" s="20">
        <f>Table14[[#This Row],[Net Weight of 1 piece in kg]]*O654</f>
        <v>0</v>
      </c>
      <c r="V654" s="81"/>
      <c r="W654" s="20">
        <f>(Table14[[#This Row],[Weight of Material 2 in kg]]*Table14[[#This Row],[How much of material 2 is wasted in production? State in % of Material 2]]+Table14[[#This Row],[Weight of Material 2 in kg]])*Table14[[#This Row],[Emission Factor Material 2 kg CO2-eq/kg]]</f>
        <v>0</v>
      </c>
      <c r="X654" s="23"/>
      <c r="Y654" s="23"/>
      <c r="Z654" s="23"/>
      <c r="AA654" s="22"/>
      <c r="AB654" s="19"/>
      <c r="AC654" s="19"/>
      <c r="AD654" s="20">
        <f>Table14[[#This Row],[Net Weight of 1 piece in kg]]*X654</f>
        <v>0</v>
      </c>
      <c r="AE654" s="81"/>
      <c r="AF654" s="20">
        <f>(Table14[[#This Row],[Weight of Material 3 in kg]]*Table14[[#This Row],[How much of material 3 is wasted in production? State in % of Material 3]]+Table14[[#This Row],[Weight of Material 3 in kg]])*Table14[[#This Row],[Emission Factor Material 3 in kg CO2-eq/kg]]</f>
        <v>0</v>
      </c>
      <c r="AG654" s="23"/>
      <c r="AH654" s="23"/>
      <c r="AI654" s="23"/>
      <c r="AJ654" s="22"/>
      <c r="AK654" s="19"/>
      <c r="AL654" s="19"/>
      <c r="AM654" s="20">
        <f>Table14[[#This Row],[Net Weight of 1 piece in kg]]*Table14[[#This Row],[Material 4 share of total (combined total of all materials shall equal 100%)]]</f>
        <v>0</v>
      </c>
      <c r="AN654" s="81"/>
      <c r="AO654" s="20">
        <f>(Table14[[#This Row],[Weight of Material 4 in kg]]*Table14[[#This Row],[How much of material 4 is wasted in production? State in % of Material 4]]+Table14[[#This Row],[Weight of Material 4 in kg]])*Table14[[#This Row],[Emission Factor Secondary Material 4 in kg CO2-eq/kg]]</f>
        <v>0</v>
      </c>
      <c r="AP654" s="20">
        <f>Table14[[#This Row],[Emissios Material 1 in kg CO2-eq/pc]]+Table14[[#This Row],[emissions Material 2 in kg CO2-eq/pc]]+Table14[[#This Row],[Emisison of Material 3 in kg CO2-eq/pc]]+Table14[[#This Row],[Emissions of Material 4 in kg CO2-eq/pc]]</f>
        <v>0</v>
      </c>
      <c r="AQ654" s="19"/>
      <c r="AR654" s="19"/>
      <c r="AS654" s="24">
        <f>Table14[[#This Row],[Option 1 Processing: electricity consumption per piece in kwh]]+Table14[[#This Row],[Option 1 Processing: additional prodcution process electricity consumption per piece in kwh]]</f>
        <v>0</v>
      </c>
      <c r="AT654" s="40"/>
      <c r="AU654" s="19"/>
      <c r="AV654" s="41">
        <f>IF(Table14[[#This Row],[Option 2 Processing: Hourly eletricity consumption of process]]="",0,Table14[[#This Row],[Option 2 Processing: Hourly eletricity consumption of process]]/Table14[[#This Row],[Option 2: Pieces per hour]])</f>
        <v>0</v>
      </c>
      <c r="AW654" s="19"/>
      <c r="AX654" s="63"/>
      <c r="AY654" s="19"/>
      <c r="AZ654" s="41">
        <f>(Table14[[#This Row],[Option 1: Total electricity consumption in kwh per piece]]+AV654)*AW654</f>
        <v>0</v>
      </c>
      <c r="BA654" s="42"/>
      <c r="BB654" s="40"/>
      <c r="BC654" s="40"/>
      <c r="BD654" s="23"/>
      <c r="BE654" s="47">
        <f t="shared" si="22"/>
        <v>0</v>
      </c>
      <c r="BF654" s="20" t="e">
        <f t="shared" si="23"/>
        <v>#DIV/0!</v>
      </c>
    </row>
    <row r="655" spans="1:58" x14ac:dyDescent="0.35">
      <c r="A655" s="19"/>
      <c r="B655" s="19"/>
      <c r="C655" s="19"/>
      <c r="D65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5" s="20">
        <f>Table14[[#This Row],[Net Weight of 1 piece in kg]]+Table14[[#This Row],[Waste in kg per piece (please see waste % per material 1-4)]]</f>
        <v>0</v>
      </c>
      <c r="F655" s="21"/>
      <c r="G655" s="21"/>
      <c r="H655" s="21"/>
      <c r="I655" s="22"/>
      <c r="J655" s="19"/>
      <c r="K655" s="19"/>
      <c r="L655" s="20">
        <f>Table14[[#This Row],[Net Weight of 1 piece in kg]]*Table14[[#This Row],[Material 1 share of total (combined total of all materials shall equal 100%)]]</f>
        <v>0</v>
      </c>
      <c r="M655" s="81"/>
      <c r="N655" s="20">
        <f>(Table14[[#This Row],[Weight Material 1 in kg]]+(Table14[[#This Row],[Weight Material 1 in kg]]*Table14[[#This Row],[How much of material 1 is wasted in production? State in % of Material 1]]))*Table14[[#This Row],[Emission Factor Material 1 in kg CO2-eq/kg]]</f>
        <v>0</v>
      </c>
      <c r="O655" s="21"/>
      <c r="P655" s="21"/>
      <c r="Q655" s="21"/>
      <c r="R655" s="22"/>
      <c r="S655" s="19"/>
      <c r="T655" s="19"/>
      <c r="U655" s="20">
        <f>Table14[[#This Row],[Net Weight of 1 piece in kg]]*O655</f>
        <v>0</v>
      </c>
      <c r="V655" s="81"/>
      <c r="W655" s="20">
        <f>(Table14[[#This Row],[Weight of Material 2 in kg]]*Table14[[#This Row],[How much of material 2 is wasted in production? State in % of Material 2]]+Table14[[#This Row],[Weight of Material 2 in kg]])*Table14[[#This Row],[Emission Factor Material 2 kg CO2-eq/kg]]</f>
        <v>0</v>
      </c>
      <c r="X655" s="23"/>
      <c r="Y655" s="23"/>
      <c r="Z655" s="23"/>
      <c r="AA655" s="22"/>
      <c r="AB655" s="19"/>
      <c r="AC655" s="19"/>
      <c r="AD655" s="20">
        <f>Table14[[#This Row],[Net Weight of 1 piece in kg]]*X655</f>
        <v>0</v>
      </c>
      <c r="AE655" s="81"/>
      <c r="AF655" s="20">
        <f>(Table14[[#This Row],[Weight of Material 3 in kg]]*Table14[[#This Row],[How much of material 3 is wasted in production? State in % of Material 3]]+Table14[[#This Row],[Weight of Material 3 in kg]])*Table14[[#This Row],[Emission Factor Material 3 in kg CO2-eq/kg]]</f>
        <v>0</v>
      </c>
      <c r="AG655" s="23"/>
      <c r="AH655" s="23"/>
      <c r="AI655" s="23"/>
      <c r="AJ655" s="22"/>
      <c r="AK655" s="19"/>
      <c r="AL655" s="19"/>
      <c r="AM655" s="20">
        <f>Table14[[#This Row],[Net Weight of 1 piece in kg]]*Table14[[#This Row],[Material 4 share of total (combined total of all materials shall equal 100%)]]</f>
        <v>0</v>
      </c>
      <c r="AN655" s="81"/>
      <c r="AO655" s="20">
        <f>(Table14[[#This Row],[Weight of Material 4 in kg]]*Table14[[#This Row],[How much of material 4 is wasted in production? State in % of Material 4]]+Table14[[#This Row],[Weight of Material 4 in kg]])*Table14[[#This Row],[Emission Factor Secondary Material 4 in kg CO2-eq/kg]]</f>
        <v>0</v>
      </c>
      <c r="AP655" s="20">
        <f>Table14[[#This Row],[Emissios Material 1 in kg CO2-eq/pc]]+Table14[[#This Row],[emissions Material 2 in kg CO2-eq/pc]]+Table14[[#This Row],[Emisison of Material 3 in kg CO2-eq/pc]]+Table14[[#This Row],[Emissions of Material 4 in kg CO2-eq/pc]]</f>
        <v>0</v>
      </c>
      <c r="AQ655" s="19"/>
      <c r="AR655" s="19"/>
      <c r="AS655" s="24">
        <f>Table14[[#This Row],[Option 1 Processing: electricity consumption per piece in kwh]]+Table14[[#This Row],[Option 1 Processing: additional prodcution process electricity consumption per piece in kwh]]</f>
        <v>0</v>
      </c>
      <c r="AT655" s="40"/>
      <c r="AU655" s="19"/>
      <c r="AV655" s="41">
        <f>IF(Table14[[#This Row],[Option 2 Processing: Hourly eletricity consumption of process]]="",0,Table14[[#This Row],[Option 2 Processing: Hourly eletricity consumption of process]]/Table14[[#This Row],[Option 2: Pieces per hour]])</f>
        <v>0</v>
      </c>
      <c r="AW655" s="19"/>
      <c r="AX655" s="63"/>
      <c r="AY655" s="19"/>
      <c r="AZ655" s="41">
        <f>(Table14[[#This Row],[Option 1: Total electricity consumption in kwh per piece]]+AV655)*AW655</f>
        <v>0</v>
      </c>
      <c r="BA655" s="42"/>
      <c r="BB655" s="40"/>
      <c r="BC655" s="40"/>
      <c r="BD655" s="23"/>
      <c r="BE655" s="47">
        <f t="shared" si="22"/>
        <v>0</v>
      </c>
      <c r="BF655" s="20" t="e">
        <f t="shared" si="23"/>
        <v>#DIV/0!</v>
      </c>
    </row>
    <row r="656" spans="1:58" x14ac:dyDescent="0.35">
      <c r="A656" s="19"/>
      <c r="B656" s="19"/>
      <c r="C656" s="19"/>
      <c r="D65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6" s="20">
        <f>Table14[[#This Row],[Net Weight of 1 piece in kg]]+Table14[[#This Row],[Waste in kg per piece (please see waste % per material 1-4)]]</f>
        <v>0</v>
      </c>
      <c r="F656" s="21"/>
      <c r="G656" s="21"/>
      <c r="H656" s="21"/>
      <c r="I656" s="22"/>
      <c r="J656" s="19"/>
      <c r="K656" s="19"/>
      <c r="L656" s="20">
        <f>Table14[[#This Row],[Net Weight of 1 piece in kg]]*Table14[[#This Row],[Material 1 share of total (combined total of all materials shall equal 100%)]]</f>
        <v>0</v>
      </c>
      <c r="M656" s="81"/>
      <c r="N656" s="20">
        <f>(Table14[[#This Row],[Weight Material 1 in kg]]+(Table14[[#This Row],[Weight Material 1 in kg]]*Table14[[#This Row],[How much of material 1 is wasted in production? State in % of Material 1]]))*Table14[[#This Row],[Emission Factor Material 1 in kg CO2-eq/kg]]</f>
        <v>0</v>
      </c>
      <c r="O656" s="21"/>
      <c r="P656" s="21"/>
      <c r="Q656" s="21"/>
      <c r="R656" s="22"/>
      <c r="S656" s="19"/>
      <c r="T656" s="19"/>
      <c r="U656" s="20">
        <f>Table14[[#This Row],[Net Weight of 1 piece in kg]]*O656</f>
        <v>0</v>
      </c>
      <c r="V656" s="81"/>
      <c r="W656" s="20">
        <f>(Table14[[#This Row],[Weight of Material 2 in kg]]*Table14[[#This Row],[How much of material 2 is wasted in production? State in % of Material 2]]+Table14[[#This Row],[Weight of Material 2 in kg]])*Table14[[#This Row],[Emission Factor Material 2 kg CO2-eq/kg]]</f>
        <v>0</v>
      </c>
      <c r="X656" s="23"/>
      <c r="Y656" s="23"/>
      <c r="Z656" s="23"/>
      <c r="AA656" s="22"/>
      <c r="AB656" s="19"/>
      <c r="AC656" s="19"/>
      <c r="AD656" s="20">
        <f>Table14[[#This Row],[Net Weight of 1 piece in kg]]*X656</f>
        <v>0</v>
      </c>
      <c r="AE656" s="81"/>
      <c r="AF656" s="20">
        <f>(Table14[[#This Row],[Weight of Material 3 in kg]]*Table14[[#This Row],[How much of material 3 is wasted in production? State in % of Material 3]]+Table14[[#This Row],[Weight of Material 3 in kg]])*Table14[[#This Row],[Emission Factor Material 3 in kg CO2-eq/kg]]</f>
        <v>0</v>
      </c>
      <c r="AG656" s="23"/>
      <c r="AH656" s="23"/>
      <c r="AI656" s="23"/>
      <c r="AJ656" s="22"/>
      <c r="AK656" s="19"/>
      <c r="AL656" s="19"/>
      <c r="AM656" s="20">
        <f>Table14[[#This Row],[Net Weight of 1 piece in kg]]*Table14[[#This Row],[Material 4 share of total (combined total of all materials shall equal 100%)]]</f>
        <v>0</v>
      </c>
      <c r="AN656" s="81"/>
      <c r="AO656" s="20">
        <f>(Table14[[#This Row],[Weight of Material 4 in kg]]*Table14[[#This Row],[How much of material 4 is wasted in production? State in % of Material 4]]+Table14[[#This Row],[Weight of Material 4 in kg]])*Table14[[#This Row],[Emission Factor Secondary Material 4 in kg CO2-eq/kg]]</f>
        <v>0</v>
      </c>
      <c r="AP656" s="20">
        <f>Table14[[#This Row],[Emissios Material 1 in kg CO2-eq/pc]]+Table14[[#This Row],[emissions Material 2 in kg CO2-eq/pc]]+Table14[[#This Row],[Emisison of Material 3 in kg CO2-eq/pc]]+Table14[[#This Row],[Emissions of Material 4 in kg CO2-eq/pc]]</f>
        <v>0</v>
      </c>
      <c r="AQ656" s="19"/>
      <c r="AR656" s="19"/>
      <c r="AS656" s="24">
        <f>Table14[[#This Row],[Option 1 Processing: electricity consumption per piece in kwh]]+Table14[[#This Row],[Option 1 Processing: additional prodcution process electricity consumption per piece in kwh]]</f>
        <v>0</v>
      </c>
      <c r="AT656" s="40"/>
      <c r="AU656" s="19"/>
      <c r="AV656" s="41">
        <f>IF(Table14[[#This Row],[Option 2 Processing: Hourly eletricity consumption of process]]="",0,Table14[[#This Row],[Option 2 Processing: Hourly eletricity consumption of process]]/Table14[[#This Row],[Option 2: Pieces per hour]])</f>
        <v>0</v>
      </c>
      <c r="AW656" s="19"/>
      <c r="AX656" s="63"/>
      <c r="AY656" s="19"/>
      <c r="AZ656" s="41">
        <f>(Table14[[#This Row],[Option 1: Total electricity consumption in kwh per piece]]+AV656)*AW656</f>
        <v>0</v>
      </c>
      <c r="BA656" s="42"/>
      <c r="BB656" s="40"/>
      <c r="BC656" s="40"/>
      <c r="BD656" s="23"/>
      <c r="BE656" s="47">
        <f t="shared" si="22"/>
        <v>0</v>
      </c>
      <c r="BF656" s="20" t="e">
        <f t="shared" si="23"/>
        <v>#DIV/0!</v>
      </c>
    </row>
    <row r="657" spans="1:58" x14ac:dyDescent="0.35">
      <c r="A657" s="19"/>
      <c r="B657" s="19"/>
      <c r="C657" s="19"/>
      <c r="D65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7" s="20">
        <f>Table14[[#This Row],[Net Weight of 1 piece in kg]]+Table14[[#This Row],[Waste in kg per piece (please see waste % per material 1-4)]]</f>
        <v>0</v>
      </c>
      <c r="F657" s="21"/>
      <c r="G657" s="21"/>
      <c r="H657" s="21"/>
      <c r="I657" s="22"/>
      <c r="J657" s="19"/>
      <c r="K657" s="19"/>
      <c r="L657" s="20">
        <f>Table14[[#This Row],[Net Weight of 1 piece in kg]]*Table14[[#This Row],[Material 1 share of total (combined total of all materials shall equal 100%)]]</f>
        <v>0</v>
      </c>
      <c r="M657" s="81"/>
      <c r="N657" s="20">
        <f>(Table14[[#This Row],[Weight Material 1 in kg]]+(Table14[[#This Row],[Weight Material 1 in kg]]*Table14[[#This Row],[How much of material 1 is wasted in production? State in % of Material 1]]))*Table14[[#This Row],[Emission Factor Material 1 in kg CO2-eq/kg]]</f>
        <v>0</v>
      </c>
      <c r="O657" s="21"/>
      <c r="P657" s="21"/>
      <c r="Q657" s="21"/>
      <c r="R657" s="22"/>
      <c r="S657" s="19"/>
      <c r="T657" s="19"/>
      <c r="U657" s="20">
        <f>Table14[[#This Row],[Net Weight of 1 piece in kg]]*O657</f>
        <v>0</v>
      </c>
      <c r="V657" s="81"/>
      <c r="W657" s="20">
        <f>(Table14[[#This Row],[Weight of Material 2 in kg]]*Table14[[#This Row],[How much of material 2 is wasted in production? State in % of Material 2]]+Table14[[#This Row],[Weight of Material 2 in kg]])*Table14[[#This Row],[Emission Factor Material 2 kg CO2-eq/kg]]</f>
        <v>0</v>
      </c>
      <c r="X657" s="23"/>
      <c r="Y657" s="23"/>
      <c r="Z657" s="23"/>
      <c r="AA657" s="22"/>
      <c r="AB657" s="19"/>
      <c r="AC657" s="19"/>
      <c r="AD657" s="20">
        <f>Table14[[#This Row],[Net Weight of 1 piece in kg]]*X657</f>
        <v>0</v>
      </c>
      <c r="AE657" s="81"/>
      <c r="AF657" s="20">
        <f>(Table14[[#This Row],[Weight of Material 3 in kg]]*Table14[[#This Row],[How much of material 3 is wasted in production? State in % of Material 3]]+Table14[[#This Row],[Weight of Material 3 in kg]])*Table14[[#This Row],[Emission Factor Material 3 in kg CO2-eq/kg]]</f>
        <v>0</v>
      </c>
      <c r="AG657" s="23"/>
      <c r="AH657" s="23"/>
      <c r="AI657" s="23"/>
      <c r="AJ657" s="22"/>
      <c r="AK657" s="19"/>
      <c r="AL657" s="19"/>
      <c r="AM657" s="20">
        <f>Table14[[#This Row],[Net Weight of 1 piece in kg]]*Table14[[#This Row],[Material 4 share of total (combined total of all materials shall equal 100%)]]</f>
        <v>0</v>
      </c>
      <c r="AN657" s="81"/>
      <c r="AO657" s="20">
        <f>(Table14[[#This Row],[Weight of Material 4 in kg]]*Table14[[#This Row],[How much of material 4 is wasted in production? State in % of Material 4]]+Table14[[#This Row],[Weight of Material 4 in kg]])*Table14[[#This Row],[Emission Factor Secondary Material 4 in kg CO2-eq/kg]]</f>
        <v>0</v>
      </c>
      <c r="AP657" s="20">
        <f>Table14[[#This Row],[Emissios Material 1 in kg CO2-eq/pc]]+Table14[[#This Row],[emissions Material 2 in kg CO2-eq/pc]]+Table14[[#This Row],[Emisison of Material 3 in kg CO2-eq/pc]]+Table14[[#This Row],[Emissions of Material 4 in kg CO2-eq/pc]]</f>
        <v>0</v>
      </c>
      <c r="AQ657" s="19"/>
      <c r="AR657" s="19"/>
      <c r="AS657" s="24">
        <f>Table14[[#This Row],[Option 1 Processing: electricity consumption per piece in kwh]]+Table14[[#This Row],[Option 1 Processing: additional prodcution process electricity consumption per piece in kwh]]</f>
        <v>0</v>
      </c>
      <c r="AT657" s="40"/>
      <c r="AU657" s="19"/>
      <c r="AV657" s="41">
        <f>IF(Table14[[#This Row],[Option 2 Processing: Hourly eletricity consumption of process]]="",0,Table14[[#This Row],[Option 2 Processing: Hourly eletricity consumption of process]]/Table14[[#This Row],[Option 2: Pieces per hour]])</f>
        <v>0</v>
      </c>
      <c r="AW657" s="19"/>
      <c r="AX657" s="63"/>
      <c r="AY657" s="19"/>
      <c r="AZ657" s="41">
        <f>(Table14[[#This Row],[Option 1: Total electricity consumption in kwh per piece]]+AV657)*AW657</f>
        <v>0</v>
      </c>
      <c r="BA657" s="42"/>
      <c r="BB657" s="40"/>
      <c r="BC657" s="40"/>
      <c r="BD657" s="23"/>
      <c r="BE657" s="47">
        <f t="shared" si="22"/>
        <v>0</v>
      </c>
      <c r="BF657" s="20" t="e">
        <f t="shared" si="23"/>
        <v>#DIV/0!</v>
      </c>
    </row>
    <row r="658" spans="1:58" x14ac:dyDescent="0.35">
      <c r="A658" s="19"/>
      <c r="B658" s="19"/>
      <c r="C658" s="19"/>
      <c r="D65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8" s="20">
        <f>Table14[[#This Row],[Net Weight of 1 piece in kg]]+Table14[[#This Row],[Waste in kg per piece (please see waste % per material 1-4)]]</f>
        <v>0</v>
      </c>
      <c r="F658" s="21"/>
      <c r="G658" s="21"/>
      <c r="H658" s="21"/>
      <c r="I658" s="22"/>
      <c r="J658" s="19"/>
      <c r="K658" s="19"/>
      <c r="L658" s="20">
        <f>Table14[[#This Row],[Net Weight of 1 piece in kg]]*Table14[[#This Row],[Material 1 share of total (combined total of all materials shall equal 100%)]]</f>
        <v>0</v>
      </c>
      <c r="M658" s="81"/>
      <c r="N658" s="20">
        <f>(Table14[[#This Row],[Weight Material 1 in kg]]+(Table14[[#This Row],[Weight Material 1 in kg]]*Table14[[#This Row],[How much of material 1 is wasted in production? State in % of Material 1]]))*Table14[[#This Row],[Emission Factor Material 1 in kg CO2-eq/kg]]</f>
        <v>0</v>
      </c>
      <c r="O658" s="21"/>
      <c r="P658" s="21"/>
      <c r="Q658" s="21"/>
      <c r="R658" s="22"/>
      <c r="S658" s="19"/>
      <c r="T658" s="19"/>
      <c r="U658" s="20">
        <f>Table14[[#This Row],[Net Weight of 1 piece in kg]]*O658</f>
        <v>0</v>
      </c>
      <c r="V658" s="81"/>
      <c r="W658" s="20">
        <f>(Table14[[#This Row],[Weight of Material 2 in kg]]*Table14[[#This Row],[How much of material 2 is wasted in production? State in % of Material 2]]+Table14[[#This Row],[Weight of Material 2 in kg]])*Table14[[#This Row],[Emission Factor Material 2 kg CO2-eq/kg]]</f>
        <v>0</v>
      </c>
      <c r="X658" s="23"/>
      <c r="Y658" s="23"/>
      <c r="Z658" s="23"/>
      <c r="AA658" s="22"/>
      <c r="AB658" s="19"/>
      <c r="AC658" s="19"/>
      <c r="AD658" s="20">
        <f>Table14[[#This Row],[Net Weight of 1 piece in kg]]*X658</f>
        <v>0</v>
      </c>
      <c r="AE658" s="81"/>
      <c r="AF658" s="20">
        <f>(Table14[[#This Row],[Weight of Material 3 in kg]]*Table14[[#This Row],[How much of material 3 is wasted in production? State in % of Material 3]]+Table14[[#This Row],[Weight of Material 3 in kg]])*Table14[[#This Row],[Emission Factor Material 3 in kg CO2-eq/kg]]</f>
        <v>0</v>
      </c>
      <c r="AG658" s="23"/>
      <c r="AH658" s="23"/>
      <c r="AI658" s="23"/>
      <c r="AJ658" s="22"/>
      <c r="AK658" s="19"/>
      <c r="AL658" s="19"/>
      <c r="AM658" s="20">
        <f>Table14[[#This Row],[Net Weight of 1 piece in kg]]*Table14[[#This Row],[Material 4 share of total (combined total of all materials shall equal 100%)]]</f>
        <v>0</v>
      </c>
      <c r="AN658" s="81"/>
      <c r="AO658" s="20">
        <f>(Table14[[#This Row],[Weight of Material 4 in kg]]*Table14[[#This Row],[How much of material 4 is wasted in production? State in % of Material 4]]+Table14[[#This Row],[Weight of Material 4 in kg]])*Table14[[#This Row],[Emission Factor Secondary Material 4 in kg CO2-eq/kg]]</f>
        <v>0</v>
      </c>
      <c r="AP658" s="20">
        <f>Table14[[#This Row],[Emissios Material 1 in kg CO2-eq/pc]]+Table14[[#This Row],[emissions Material 2 in kg CO2-eq/pc]]+Table14[[#This Row],[Emisison of Material 3 in kg CO2-eq/pc]]+Table14[[#This Row],[Emissions of Material 4 in kg CO2-eq/pc]]</f>
        <v>0</v>
      </c>
      <c r="AQ658" s="19"/>
      <c r="AR658" s="19"/>
      <c r="AS658" s="24">
        <f>Table14[[#This Row],[Option 1 Processing: electricity consumption per piece in kwh]]+Table14[[#This Row],[Option 1 Processing: additional prodcution process electricity consumption per piece in kwh]]</f>
        <v>0</v>
      </c>
      <c r="AT658" s="40"/>
      <c r="AU658" s="19"/>
      <c r="AV658" s="41">
        <f>IF(Table14[[#This Row],[Option 2 Processing: Hourly eletricity consumption of process]]="",0,Table14[[#This Row],[Option 2 Processing: Hourly eletricity consumption of process]]/Table14[[#This Row],[Option 2: Pieces per hour]])</f>
        <v>0</v>
      </c>
      <c r="AW658" s="19"/>
      <c r="AX658" s="63"/>
      <c r="AY658" s="19"/>
      <c r="AZ658" s="41">
        <f>(Table14[[#This Row],[Option 1: Total electricity consumption in kwh per piece]]+AV658)*AW658</f>
        <v>0</v>
      </c>
      <c r="BA658" s="42"/>
      <c r="BB658" s="40"/>
      <c r="BC658" s="40"/>
      <c r="BD658" s="23"/>
      <c r="BE658" s="47">
        <f t="shared" si="22"/>
        <v>0</v>
      </c>
      <c r="BF658" s="20" t="e">
        <f t="shared" si="23"/>
        <v>#DIV/0!</v>
      </c>
    </row>
    <row r="659" spans="1:58" x14ac:dyDescent="0.35">
      <c r="A659" s="19"/>
      <c r="B659" s="19"/>
      <c r="C659" s="19"/>
      <c r="D65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9" s="20">
        <f>Table14[[#This Row],[Net Weight of 1 piece in kg]]+Table14[[#This Row],[Waste in kg per piece (please see waste % per material 1-4)]]</f>
        <v>0</v>
      </c>
      <c r="F659" s="21"/>
      <c r="G659" s="21"/>
      <c r="H659" s="21"/>
      <c r="I659" s="22"/>
      <c r="J659" s="19"/>
      <c r="K659" s="19"/>
      <c r="L659" s="20">
        <f>Table14[[#This Row],[Net Weight of 1 piece in kg]]*Table14[[#This Row],[Material 1 share of total (combined total of all materials shall equal 100%)]]</f>
        <v>0</v>
      </c>
      <c r="M659" s="81"/>
      <c r="N659" s="20">
        <f>(Table14[[#This Row],[Weight Material 1 in kg]]+(Table14[[#This Row],[Weight Material 1 in kg]]*Table14[[#This Row],[How much of material 1 is wasted in production? State in % of Material 1]]))*Table14[[#This Row],[Emission Factor Material 1 in kg CO2-eq/kg]]</f>
        <v>0</v>
      </c>
      <c r="O659" s="21"/>
      <c r="P659" s="21"/>
      <c r="Q659" s="21"/>
      <c r="R659" s="22"/>
      <c r="S659" s="19"/>
      <c r="T659" s="19"/>
      <c r="U659" s="20">
        <f>Table14[[#This Row],[Net Weight of 1 piece in kg]]*O659</f>
        <v>0</v>
      </c>
      <c r="V659" s="81"/>
      <c r="W659" s="20">
        <f>(Table14[[#This Row],[Weight of Material 2 in kg]]*Table14[[#This Row],[How much of material 2 is wasted in production? State in % of Material 2]]+Table14[[#This Row],[Weight of Material 2 in kg]])*Table14[[#This Row],[Emission Factor Material 2 kg CO2-eq/kg]]</f>
        <v>0</v>
      </c>
      <c r="X659" s="23"/>
      <c r="Y659" s="23"/>
      <c r="Z659" s="23"/>
      <c r="AA659" s="22"/>
      <c r="AB659" s="19"/>
      <c r="AC659" s="19"/>
      <c r="AD659" s="20">
        <f>Table14[[#This Row],[Net Weight of 1 piece in kg]]*X659</f>
        <v>0</v>
      </c>
      <c r="AE659" s="81"/>
      <c r="AF659" s="20">
        <f>(Table14[[#This Row],[Weight of Material 3 in kg]]*Table14[[#This Row],[How much of material 3 is wasted in production? State in % of Material 3]]+Table14[[#This Row],[Weight of Material 3 in kg]])*Table14[[#This Row],[Emission Factor Material 3 in kg CO2-eq/kg]]</f>
        <v>0</v>
      </c>
      <c r="AG659" s="23"/>
      <c r="AH659" s="23"/>
      <c r="AI659" s="23"/>
      <c r="AJ659" s="22"/>
      <c r="AK659" s="19"/>
      <c r="AL659" s="19"/>
      <c r="AM659" s="20">
        <f>Table14[[#This Row],[Net Weight of 1 piece in kg]]*Table14[[#This Row],[Material 4 share of total (combined total of all materials shall equal 100%)]]</f>
        <v>0</v>
      </c>
      <c r="AN659" s="81"/>
      <c r="AO659" s="20">
        <f>(Table14[[#This Row],[Weight of Material 4 in kg]]*Table14[[#This Row],[How much of material 4 is wasted in production? State in % of Material 4]]+Table14[[#This Row],[Weight of Material 4 in kg]])*Table14[[#This Row],[Emission Factor Secondary Material 4 in kg CO2-eq/kg]]</f>
        <v>0</v>
      </c>
      <c r="AP659" s="20">
        <f>Table14[[#This Row],[Emissios Material 1 in kg CO2-eq/pc]]+Table14[[#This Row],[emissions Material 2 in kg CO2-eq/pc]]+Table14[[#This Row],[Emisison of Material 3 in kg CO2-eq/pc]]+Table14[[#This Row],[Emissions of Material 4 in kg CO2-eq/pc]]</f>
        <v>0</v>
      </c>
      <c r="AQ659" s="19"/>
      <c r="AR659" s="19"/>
      <c r="AS659" s="24">
        <f>Table14[[#This Row],[Option 1 Processing: electricity consumption per piece in kwh]]+Table14[[#This Row],[Option 1 Processing: additional prodcution process electricity consumption per piece in kwh]]</f>
        <v>0</v>
      </c>
      <c r="AT659" s="40"/>
      <c r="AU659" s="19"/>
      <c r="AV659" s="41">
        <f>IF(Table14[[#This Row],[Option 2 Processing: Hourly eletricity consumption of process]]="",0,Table14[[#This Row],[Option 2 Processing: Hourly eletricity consumption of process]]/Table14[[#This Row],[Option 2: Pieces per hour]])</f>
        <v>0</v>
      </c>
      <c r="AW659" s="19"/>
      <c r="AX659" s="63"/>
      <c r="AY659" s="19"/>
      <c r="AZ659" s="41">
        <f>(Table14[[#This Row],[Option 1: Total electricity consumption in kwh per piece]]+AV659)*AW659</f>
        <v>0</v>
      </c>
      <c r="BA659" s="42"/>
      <c r="BB659" s="40"/>
      <c r="BC659" s="40"/>
      <c r="BD659" s="23"/>
      <c r="BE659" s="47">
        <f t="shared" si="22"/>
        <v>0</v>
      </c>
      <c r="BF659" s="20" t="e">
        <f t="shared" si="23"/>
        <v>#DIV/0!</v>
      </c>
    </row>
    <row r="660" spans="1:58" x14ac:dyDescent="0.35">
      <c r="A660" s="19"/>
      <c r="B660" s="19"/>
      <c r="C660" s="19"/>
      <c r="D66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0" s="20">
        <f>Table14[[#This Row],[Net Weight of 1 piece in kg]]+Table14[[#This Row],[Waste in kg per piece (please see waste % per material 1-4)]]</f>
        <v>0</v>
      </c>
      <c r="F660" s="21"/>
      <c r="G660" s="21"/>
      <c r="H660" s="21"/>
      <c r="I660" s="22"/>
      <c r="J660" s="19"/>
      <c r="K660" s="19"/>
      <c r="L660" s="20">
        <f>Table14[[#This Row],[Net Weight of 1 piece in kg]]*Table14[[#This Row],[Material 1 share of total (combined total of all materials shall equal 100%)]]</f>
        <v>0</v>
      </c>
      <c r="M660" s="81"/>
      <c r="N660" s="20">
        <f>(Table14[[#This Row],[Weight Material 1 in kg]]+(Table14[[#This Row],[Weight Material 1 in kg]]*Table14[[#This Row],[How much of material 1 is wasted in production? State in % of Material 1]]))*Table14[[#This Row],[Emission Factor Material 1 in kg CO2-eq/kg]]</f>
        <v>0</v>
      </c>
      <c r="O660" s="21"/>
      <c r="P660" s="21"/>
      <c r="Q660" s="21"/>
      <c r="R660" s="22"/>
      <c r="S660" s="19"/>
      <c r="T660" s="19"/>
      <c r="U660" s="20">
        <f>Table14[[#This Row],[Net Weight of 1 piece in kg]]*O660</f>
        <v>0</v>
      </c>
      <c r="V660" s="81"/>
      <c r="W660" s="20">
        <f>(Table14[[#This Row],[Weight of Material 2 in kg]]*Table14[[#This Row],[How much of material 2 is wasted in production? State in % of Material 2]]+Table14[[#This Row],[Weight of Material 2 in kg]])*Table14[[#This Row],[Emission Factor Material 2 kg CO2-eq/kg]]</f>
        <v>0</v>
      </c>
      <c r="X660" s="23"/>
      <c r="Y660" s="23"/>
      <c r="Z660" s="23"/>
      <c r="AA660" s="22"/>
      <c r="AB660" s="19"/>
      <c r="AC660" s="19"/>
      <c r="AD660" s="20">
        <f>Table14[[#This Row],[Net Weight of 1 piece in kg]]*X660</f>
        <v>0</v>
      </c>
      <c r="AE660" s="81"/>
      <c r="AF660" s="20">
        <f>(Table14[[#This Row],[Weight of Material 3 in kg]]*Table14[[#This Row],[How much of material 3 is wasted in production? State in % of Material 3]]+Table14[[#This Row],[Weight of Material 3 in kg]])*Table14[[#This Row],[Emission Factor Material 3 in kg CO2-eq/kg]]</f>
        <v>0</v>
      </c>
      <c r="AG660" s="23"/>
      <c r="AH660" s="23"/>
      <c r="AI660" s="23"/>
      <c r="AJ660" s="22"/>
      <c r="AK660" s="19"/>
      <c r="AL660" s="19"/>
      <c r="AM660" s="20">
        <f>Table14[[#This Row],[Net Weight of 1 piece in kg]]*Table14[[#This Row],[Material 4 share of total (combined total of all materials shall equal 100%)]]</f>
        <v>0</v>
      </c>
      <c r="AN660" s="81"/>
      <c r="AO660" s="20">
        <f>(Table14[[#This Row],[Weight of Material 4 in kg]]*Table14[[#This Row],[How much of material 4 is wasted in production? State in % of Material 4]]+Table14[[#This Row],[Weight of Material 4 in kg]])*Table14[[#This Row],[Emission Factor Secondary Material 4 in kg CO2-eq/kg]]</f>
        <v>0</v>
      </c>
      <c r="AP660" s="20">
        <f>Table14[[#This Row],[Emissios Material 1 in kg CO2-eq/pc]]+Table14[[#This Row],[emissions Material 2 in kg CO2-eq/pc]]+Table14[[#This Row],[Emisison of Material 3 in kg CO2-eq/pc]]+Table14[[#This Row],[Emissions of Material 4 in kg CO2-eq/pc]]</f>
        <v>0</v>
      </c>
      <c r="AQ660" s="19"/>
      <c r="AR660" s="19"/>
      <c r="AS660" s="24">
        <f>Table14[[#This Row],[Option 1 Processing: electricity consumption per piece in kwh]]+Table14[[#This Row],[Option 1 Processing: additional prodcution process electricity consumption per piece in kwh]]</f>
        <v>0</v>
      </c>
      <c r="AT660" s="40"/>
      <c r="AU660" s="19"/>
      <c r="AV660" s="41">
        <f>IF(Table14[[#This Row],[Option 2 Processing: Hourly eletricity consumption of process]]="",0,Table14[[#This Row],[Option 2 Processing: Hourly eletricity consumption of process]]/Table14[[#This Row],[Option 2: Pieces per hour]])</f>
        <v>0</v>
      </c>
      <c r="AW660" s="19"/>
      <c r="AX660" s="63"/>
      <c r="AY660" s="19"/>
      <c r="AZ660" s="41">
        <f>(Table14[[#This Row],[Option 1: Total electricity consumption in kwh per piece]]+AV660)*AW660</f>
        <v>0</v>
      </c>
      <c r="BA660" s="42"/>
      <c r="BB660" s="40"/>
      <c r="BC660" s="40"/>
      <c r="BD660" s="23"/>
      <c r="BE660" s="47">
        <f t="shared" si="22"/>
        <v>0</v>
      </c>
      <c r="BF660" s="20" t="e">
        <f t="shared" si="23"/>
        <v>#DIV/0!</v>
      </c>
    </row>
    <row r="661" spans="1:58" x14ac:dyDescent="0.35">
      <c r="A661" s="19"/>
      <c r="B661" s="19"/>
      <c r="C661" s="19"/>
      <c r="D66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1" s="20">
        <f>Table14[[#This Row],[Net Weight of 1 piece in kg]]+Table14[[#This Row],[Waste in kg per piece (please see waste % per material 1-4)]]</f>
        <v>0</v>
      </c>
      <c r="F661" s="21"/>
      <c r="G661" s="21"/>
      <c r="H661" s="21"/>
      <c r="I661" s="22"/>
      <c r="J661" s="19"/>
      <c r="K661" s="19"/>
      <c r="L661" s="20">
        <f>Table14[[#This Row],[Net Weight of 1 piece in kg]]*Table14[[#This Row],[Material 1 share of total (combined total of all materials shall equal 100%)]]</f>
        <v>0</v>
      </c>
      <c r="M661" s="81"/>
      <c r="N661" s="20">
        <f>(Table14[[#This Row],[Weight Material 1 in kg]]+(Table14[[#This Row],[Weight Material 1 in kg]]*Table14[[#This Row],[How much of material 1 is wasted in production? State in % of Material 1]]))*Table14[[#This Row],[Emission Factor Material 1 in kg CO2-eq/kg]]</f>
        <v>0</v>
      </c>
      <c r="O661" s="21"/>
      <c r="P661" s="21"/>
      <c r="Q661" s="21"/>
      <c r="R661" s="22"/>
      <c r="S661" s="19"/>
      <c r="T661" s="19"/>
      <c r="U661" s="20">
        <f>Table14[[#This Row],[Net Weight of 1 piece in kg]]*O661</f>
        <v>0</v>
      </c>
      <c r="V661" s="81"/>
      <c r="W661" s="20">
        <f>(Table14[[#This Row],[Weight of Material 2 in kg]]*Table14[[#This Row],[How much of material 2 is wasted in production? State in % of Material 2]]+Table14[[#This Row],[Weight of Material 2 in kg]])*Table14[[#This Row],[Emission Factor Material 2 kg CO2-eq/kg]]</f>
        <v>0</v>
      </c>
      <c r="X661" s="23"/>
      <c r="Y661" s="23"/>
      <c r="Z661" s="23"/>
      <c r="AA661" s="22"/>
      <c r="AB661" s="19"/>
      <c r="AC661" s="19"/>
      <c r="AD661" s="20">
        <f>Table14[[#This Row],[Net Weight of 1 piece in kg]]*X661</f>
        <v>0</v>
      </c>
      <c r="AE661" s="81"/>
      <c r="AF661" s="20">
        <f>(Table14[[#This Row],[Weight of Material 3 in kg]]*Table14[[#This Row],[How much of material 3 is wasted in production? State in % of Material 3]]+Table14[[#This Row],[Weight of Material 3 in kg]])*Table14[[#This Row],[Emission Factor Material 3 in kg CO2-eq/kg]]</f>
        <v>0</v>
      </c>
      <c r="AG661" s="23"/>
      <c r="AH661" s="23"/>
      <c r="AI661" s="23"/>
      <c r="AJ661" s="22"/>
      <c r="AK661" s="19"/>
      <c r="AL661" s="19"/>
      <c r="AM661" s="20">
        <f>Table14[[#This Row],[Net Weight of 1 piece in kg]]*Table14[[#This Row],[Material 4 share of total (combined total of all materials shall equal 100%)]]</f>
        <v>0</v>
      </c>
      <c r="AN661" s="81"/>
      <c r="AO661" s="20">
        <f>(Table14[[#This Row],[Weight of Material 4 in kg]]*Table14[[#This Row],[How much of material 4 is wasted in production? State in % of Material 4]]+Table14[[#This Row],[Weight of Material 4 in kg]])*Table14[[#This Row],[Emission Factor Secondary Material 4 in kg CO2-eq/kg]]</f>
        <v>0</v>
      </c>
      <c r="AP661" s="20">
        <f>Table14[[#This Row],[Emissios Material 1 in kg CO2-eq/pc]]+Table14[[#This Row],[emissions Material 2 in kg CO2-eq/pc]]+Table14[[#This Row],[Emisison of Material 3 in kg CO2-eq/pc]]+Table14[[#This Row],[Emissions of Material 4 in kg CO2-eq/pc]]</f>
        <v>0</v>
      </c>
      <c r="AQ661" s="19"/>
      <c r="AR661" s="19"/>
      <c r="AS661" s="24">
        <f>Table14[[#This Row],[Option 1 Processing: electricity consumption per piece in kwh]]+Table14[[#This Row],[Option 1 Processing: additional prodcution process electricity consumption per piece in kwh]]</f>
        <v>0</v>
      </c>
      <c r="AT661" s="40"/>
      <c r="AU661" s="19"/>
      <c r="AV661" s="41">
        <f>IF(Table14[[#This Row],[Option 2 Processing: Hourly eletricity consumption of process]]="",0,Table14[[#This Row],[Option 2 Processing: Hourly eletricity consumption of process]]/Table14[[#This Row],[Option 2: Pieces per hour]])</f>
        <v>0</v>
      </c>
      <c r="AW661" s="19"/>
      <c r="AX661" s="63"/>
      <c r="AY661" s="19"/>
      <c r="AZ661" s="41">
        <f>(Table14[[#This Row],[Option 1: Total electricity consumption in kwh per piece]]+AV661)*AW661</f>
        <v>0</v>
      </c>
      <c r="BA661" s="42"/>
      <c r="BB661" s="40"/>
      <c r="BC661" s="40"/>
      <c r="BD661" s="23"/>
      <c r="BE661" s="47">
        <f t="shared" si="22"/>
        <v>0</v>
      </c>
      <c r="BF661" s="20" t="e">
        <f t="shared" si="23"/>
        <v>#DIV/0!</v>
      </c>
    </row>
    <row r="662" spans="1:58" x14ac:dyDescent="0.35">
      <c r="A662" s="19"/>
      <c r="B662" s="19"/>
      <c r="C662" s="19"/>
      <c r="D66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2" s="20">
        <f>Table14[[#This Row],[Net Weight of 1 piece in kg]]+Table14[[#This Row],[Waste in kg per piece (please see waste % per material 1-4)]]</f>
        <v>0</v>
      </c>
      <c r="F662" s="21"/>
      <c r="G662" s="21"/>
      <c r="H662" s="21"/>
      <c r="I662" s="22"/>
      <c r="J662" s="19"/>
      <c r="K662" s="19"/>
      <c r="L662" s="20">
        <f>Table14[[#This Row],[Net Weight of 1 piece in kg]]*Table14[[#This Row],[Material 1 share of total (combined total of all materials shall equal 100%)]]</f>
        <v>0</v>
      </c>
      <c r="M662" s="81"/>
      <c r="N662" s="20">
        <f>(Table14[[#This Row],[Weight Material 1 in kg]]+(Table14[[#This Row],[Weight Material 1 in kg]]*Table14[[#This Row],[How much of material 1 is wasted in production? State in % of Material 1]]))*Table14[[#This Row],[Emission Factor Material 1 in kg CO2-eq/kg]]</f>
        <v>0</v>
      </c>
      <c r="O662" s="21"/>
      <c r="P662" s="21"/>
      <c r="Q662" s="21"/>
      <c r="R662" s="22"/>
      <c r="S662" s="19"/>
      <c r="T662" s="19"/>
      <c r="U662" s="20">
        <f>Table14[[#This Row],[Net Weight of 1 piece in kg]]*O662</f>
        <v>0</v>
      </c>
      <c r="V662" s="81"/>
      <c r="W662" s="20">
        <f>(Table14[[#This Row],[Weight of Material 2 in kg]]*Table14[[#This Row],[How much of material 2 is wasted in production? State in % of Material 2]]+Table14[[#This Row],[Weight of Material 2 in kg]])*Table14[[#This Row],[Emission Factor Material 2 kg CO2-eq/kg]]</f>
        <v>0</v>
      </c>
      <c r="X662" s="23"/>
      <c r="Y662" s="23"/>
      <c r="Z662" s="23"/>
      <c r="AA662" s="22"/>
      <c r="AB662" s="19"/>
      <c r="AC662" s="19"/>
      <c r="AD662" s="20">
        <f>Table14[[#This Row],[Net Weight of 1 piece in kg]]*X662</f>
        <v>0</v>
      </c>
      <c r="AE662" s="81"/>
      <c r="AF662" s="20">
        <f>(Table14[[#This Row],[Weight of Material 3 in kg]]*Table14[[#This Row],[How much of material 3 is wasted in production? State in % of Material 3]]+Table14[[#This Row],[Weight of Material 3 in kg]])*Table14[[#This Row],[Emission Factor Material 3 in kg CO2-eq/kg]]</f>
        <v>0</v>
      </c>
      <c r="AG662" s="23"/>
      <c r="AH662" s="23"/>
      <c r="AI662" s="23"/>
      <c r="AJ662" s="22"/>
      <c r="AK662" s="19"/>
      <c r="AL662" s="19"/>
      <c r="AM662" s="20">
        <f>Table14[[#This Row],[Net Weight of 1 piece in kg]]*Table14[[#This Row],[Material 4 share of total (combined total of all materials shall equal 100%)]]</f>
        <v>0</v>
      </c>
      <c r="AN662" s="81"/>
      <c r="AO662" s="20">
        <f>(Table14[[#This Row],[Weight of Material 4 in kg]]*Table14[[#This Row],[How much of material 4 is wasted in production? State in % of Material 4]]+Table14[[#This Row],[Weight of Material 4 in kg]])*Table14[[#This Row],[Emission Factor Secondary Material 4 in kg CO2-eq/kg]]</f>
        <v>0</v>
      </c>
      <c r="AP662" s="20">
        <f>Table14[[#This Row],[Emissios Material 1 in kg CO2-eq/pc]]+Table14[[#This Row],[emissions Material 2 in kg CO2-eq/pc]]+Table14[[#This Row],[Emisison of Material 3 in kg CO2-eq/pc]]+Table14[[#This Row],[Emissions of Material 4 in kg CO2-eq/pc]]</f>
        <v>0</v>
      </c>
      <c r="AQ662" s="19"/>
      <c r="AR662" s="19"/>
      <c r="AS662" s="24">
        <f>Table14[[#This Row],[Option 1 Processing: electricity consumption per piece in kwh]]+Table14[[#This Row],[Option 1 Processing: additional prodcution process electricity consumption per piece in kwh]]</f>
        <v>0</v>
      </c>
      <c r="AT662" s="40"/>
      <c r="AU662" s="19"/>
      <c r="AV662" s="41">
        <f>IF(Table14[[#This Row],[Option 2 Processing: Hourly eletricity consumption of process]]="",0,Table14[[#This Row],[Option 2 Processing: Hourly eletricity consumption of process]]/Table14[[#This Row],[Option 2: Pieces per hour]])</f>
        <v>0</v>
      </c>
      <c r="AW662" s="19"/>
      <c r="AX662" s="63"/>
      <c r="AY662" s="19"/>
      <c r="AZ662" s="41">
        <f>(Table14[[#This Row],[Option 1: Total electricity consumption in kwh per piece]]+AV662)*AW662</f>
        <v>0</v>
      </c>
      <c r="BA662" s="42"/>
      <c r="BB662" s="40"/>
      <c r="BC662" s="40"/>
      <c r="BD662" s="23"/>
      <c r="BE662" s="47">
        <f t="shared" si="22"/>
        <v>0</v>
      </c>
      <c r="BF662" s="20" t="e">
        <f t="shared" si="23"/>
        <v>#DIV/0!</v>
      </c>
    </row>
    <row r="663" spans="1:58" x14ac:dyDescent="0.35">
      <c r="A663" s="19"/>
      <c r="B663" s="19"/>
      <c r="C663" s="19"/>
      <c r="D663"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3" s="20">
        <f>Table14[[#This Row],[Net Weight of 1 piece in kg]]+Table14[[#This Row],[Waste in kg per piece (please see waste % per material 1-4)]]</f>
        <v>0</v>
      </c>
      <c r="F663" s="21"/>
      <c r="G663" s="21"/>
      <c r="H663" s="21"/>
      <c r="I663" s="22"/>
      <c r="J663" s="19"/>
      <c r="K663" s="19"/>
      <c r="L663" s="20">
        <f>Table14[[#This Row],[Net Weight of 1 piece in kg]]*Table14[[#This Row],[Material 1 share of total (combined total of all materials shall equal 100%)]]</f>
        <v>0</v>
      </c>
      <c r="M663" s="81"/>
      <c r="N663" s="20">
        <f>(Table14[[#This Row],[Weight Material 1 in kg]]+(Table14[[#This Row],[Weight Material 1 in kg]]*Table14[[#This Row],[How much of material 1 is wasted in production? State in % of Material 1]]))*Table14[[#This Row],[Emission Factor Material 1 in kg CO2-eq/kg]]</f>
        <v>0</v>
      </c>
      <c r="O663" s="21"/>
      <c r="P663" s="21"/>
      <c r="Q663" s="21"/>
      <c r="R663" s="22"/>
      <c r="S663" s="19"/>
      <c r="T663" s="19"/>
      <c r="U663" s="20">
        <f>Table14[[#This Row],[Net Weight of 1 piece in kg]]*O663</f>
        <v>0</v>
      </c>
      <c r="V663" s="81"/>
      <c r="W663" s="20">
        <f>(Table14[[#This Row],[Weight of Material 2 in kg]]*Table14[[#This Row],[How much of material 2 is wasted in production? State in % of Material 2]]+Table14[[#This Row],[Weight of Material 2 in kg]])*Table14[[#This Row],[Emission Factor Material 2 kg CO2-eq/kg]]</f>
        <v>0</v>
      </c>
      <c r="X663" s="23"/>
      <c r="Y663" s="23"/>
      <c r="Z663" s="23"/>
      <c r="AA663" s="22"/>
      <c r="AB663" s="19"/>
      <c r="AC663" s="19"/>
      <c r="AD663" s="20">
        <f>Table14[[#This Row],[Net Weight of 1 piece in kg]]*X663</f>
        <v>0</v>
      </c>
      <c r="AE663" s="81"/>
      <c r="AF663" s="20">
        <f>(Table14[[#This Row],[Weight of Material 3 in kg]]*Table14[[#This Row],[How much of material 3 is wasted in production? State in % of Material 3]]+Table14[[#This Row],[Weight of Material 3 in kg]])*Table14[[#This Row],[Emission Factor Material 3 in kg CO2-eq/kg]]</f>
        <v>0</v>
      </c>
      <c r="AG663" s="23"/>
      <c r="AH663" s="23"/>
      <c r="AI663" s="23"/>
      <c r="AJ663" s="22"/>
      <c r="AK663" s="19"/>
      <c r="AL663" s="19"/>
      <c r="AM663" s="20">
        <f>Table14[[#This Row],[Net Weight of 1 piece in kg]]*Table14[[#This Row],[Material 4 share of total (combined total of all materials shall equal 100%)]]</f>
        <v>0</v>
      </c>
      <c r="AN663" s="81"/>
      <c r="AO663" s="20">
        <f>(Table14[[#This Row],[Weight of Material 4 in kg]]*Table14[[#This Row],[How much of material 4 is wasted in production? State in % of Material 4]]+Table14[[#This Row],[Weight of Material 4 in kg]])*Table14[[#This Row],[Emission Factor Secondary Material 4 in kg CO2-eq/kg]]</f>
        <v>0</v>
      </c>
      <c r="AP663" s="20">
        <f>Table14[[#This Row],[Emissios Material 1 in kg CO2-eq/pc]]+Table14[[#This Row],[emissions Material 2 in kg CO2-eq/pc]]+Table14[[#This Row],[Emisison of Material 3 in kg CO2-eq/pc]]+Table14[[#This Row],[Emissions of Material 4 in kg CO2-eq/pc]]</f>
        <v>0</v>
      </c>
      <c r="AQ663" s="19"/>
      <c r="AR663" s="19"/>
      <c r="AS663" s="24">
        <f>Table14[[#This Row],[Option 1 Processing: electricity consumption per piece in kwh]]+Table14[[#This Row],[Option 1 Processing: additional prodcution process electricity consumption per piece in kwh]]</f>
        <v>0</v>
      </c>
      <c r="AT663" s="40"/>
      <c r="AU663" s="19"/>
      <c r="AV663" s="41">
        <f>IF(Table14[[#This Row],[Option 2 Processing: Hourly eletricity consumption of process]]="",0,Table14[[#This Row],[Option 2 Processing: Hourly eletricity consumption of process]]/Table14[[#This Row],[Option 2: Pieces per hour]])</f>
        <v>0</v>
      </c>
      <c r="AW663" s="19"/>
      <c r="AX663" s="63"/>
      <c r="AY663" s="19"/>
      <c r="AZ663" s="41">
        <f>(Table14[[#This Row],[Option 1: Total electricity consumption in kwh per piece]]+AV663)*AW663</f>
        <v>0</v>
      </c>
      <c r="BA663" s="42"/>
      <c r="BB663" s="40"/>
      <c r="BC663" s="40"/>
      <c r="BD663" s="23"/>
      <c r="BE663" s="47">
        <f t="shared" si="22"/>
        <v>0</v>
      </c>
      <c r="BF663" s="20" t="e">
        <f t="shared" si="23"/>
        <v>#DIV/0!</v>
      </c>
    </row>
    <row r="664" spans="1:58" x14ac:dyDescent="0.35">
      <c r="A664" s="19"/>
      <c r="B664" s="19"/>
      <c r="C664" s="19"/>
      <c r="D664"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4" s="20">
        <f>Table14[[#This Row],[Net Weight of 1 piece in kg]]+Table14[[#This Row],[Waste in kg per piece (please see waste % per material 1-4)]]</f>
        <v>0</v>
      </c>
      <c r="F664" s="21"/>
      <c r="G664" s="21"/>
      <c r="H664" s="21"/>
      <c r="I664" s="22"/>
      <c r="J664" s="19"/>
      <c r="K664" s="19"/>
      <c r="L664" s="20">
        <f>Table14[[#This Row],[Net Weight of 1 piece in kg]]*Table14[[#This Row],[Material 1 share of total (combined total of all materials shall equal 100%)]]</f>
        <v>0</v>
      </c>
      <c r="M664" s="81"/>
      <c r="N664" s="20">
        <f>(Table14[[#This Row],[Weight Material 1 in kg]]+(Table14[[#This Row],[Weight Material 1 in kg]]*Table14[[#This Row],[How much of material 1 is wasted in production? State in % of Material 1]]))*Table14[[#This Row],[Emission Factor Material 1 in kg CO2-eq/kg]]</f>
        <v>0</v>
      </c>
      <c r="O664" s="21"/>
      <c r="P664" s="21"/>
      <c r="Q664" s="21"/>
      <c r="R664" s="22"/>
      <c r="S664" s="19"/>
      <c r="T664" s="19"/>
      <c r="U664" s="20">
        <f>Table14[[#This Row],[Net Weight of 1 piece in kg]]*O664</f>
        <v>0</v>
      </c>
      <c r="V664" s="81"/>
      <c r="W664" s="20">
        <f>(Table14[[#This Row],[Weight of Material 2 in kg]]*Table14[[#This Row],[How much of material 2 is wasted in production? State in % of Material 2]]+Table14[[#This Row],[Weight of Material 2 in kg]])*Table14[[#This Row],[Emission Factor Material 2 kg CO2-eq/kg]]</f>
        <v>0</v>
      </c>
      <c r="X664" s="23"/>
      <c r="Y664" s="23"/>
      <c r="Z664" s="23"/>
      <c r="AA664" s="22"/>
      <c r="AB664" s="19"/>
      <c r="AC664" s="19"/>
      <c r="AD664" s="20">
        <f>Table14[[#This Row],[Net Weight of 1 piece in kg]]*X664</f>
        <v>0</v>
      </c>
      <c r="AE664" s="81"/>
      <c r="AF664" s="20">
        <f>(Table14[[#This Row],[Weight of Material 3 in kg]]*Table14[[#This Row],[How much of material 3 is wasted in production? State in % of Material 3]]+Table14[[#This Row],[Weight of Material 3 in kg]])*Table14[[#This Row],[Emission Factor Material 3 in kg CO2-eq/kg]]</f>
        <v>0</v>
      </c>
      <c r="AG664" s="23"/>
      <c r="AH664" s="23"/>
      <c r="AI664" s="23"/>
      <c r="AJ664" s="22"/>
      <c r="AK664" s="19"/>
      <c r="AL664" s="19"/>
      <c r="AM664" s="20">
        <f>Table14[[#This Row],[Net Weight of 1 piece in kg]]*Table14[[#This Row],[Material 4 share of total (combined total of all materials shall equal 100%)]]</f>
        <v>0</v>
      </c>
      <c r="AN664" s="81"/>
      <c r="AO664" s="20">
        <f>(Table14[[#This Row],[Weight of Material 4 in kg]]*Table14[[#This Row],[How much of material 4 is wasted in production? State in % of Material 4]]+Table14[[#This Row],[Weight of Material 4 in kg]])*Table14[[#This Row],[Emission Factor Secondary Material 4 in kg CO2-eq/kg]]</f>
        <v>0</v>
      </c>
      <c r="AP664" s="20">
        <f>Table14[[#This Row],[Emissios Material 1 in kg CO2-eq/pc]]+Table14[[#This Row],[emissions Material 2 in kg CO2-eq/pc]]+Table14[[#This Row],[Emisison of Material 3 in kg CO2-eq/pc]]+Table14[[#This Row],[Emissions of Material 4 in kg CO2-eq/pc]]</f>
        <v>0</v>
      </c>
      <c r="AQ664" s="19"/>
      <c r="AR664" s="19"/>
      <c r="AS664" s="24">
        <f>Table14[[#This Row],[Option 1 Processing: electricity consumption per piece in kwh]]+Table14[[#This Row],[Option 1 Processing: additional prodcution process electricity consumption per piece in kwh]]</f>
        <v>0</v>
      </c>
      <c r="AT664" s="40"/>
      <c r="AU664" s="19"/>
      <c r="AV664" s="41">
        <f>IF(Table14[[#This Row],[Option 2 Processing: Hourly eletricity consumption of process]]="",0,Table14[[#This Row],[Option 2 Processing: Hourly eletricity consumption of process]]/Table14[[#This Row],[Option 2: Pieces per hour]])</f>
        <v>0</v>
      </c>
      <c r="AW664" s="19"/>
      <c r="AX664" s="63"/>
      <c r="AY664" s="19"/>
      <c r="AZ664" s="41">
        <f>(Table14[[#This Row],[Option 1: Total electricity consumption in kwh per piece]]+AV664)*AW664</f>
        <v>0</v>
      </c>
      <c r="BA664" s="42"/>
      <c r="BB664" s="40"/>
      <c r="BC664" s="40"/>
      <c r="BD664" s="23"/>
      <c r="BE664" s="47">
        <f t="shared" si="22"/>
        <v>0</v>
      </c>
      <c r="BF664" s="20" t="e">
        <f t="shared" si="23"/>
        <v>#DIV/0!</v>
      </c>
    </row>
    <row r="665" spans="1:58" x14ac:dyDescent="0.35">
      <c r="A665" s="19"/>
      <c r="B665" s="19"/>
      <c r="C665" s="19"/>
      <c r="D665"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5" s="20">
        <f>Table14[[#This Row],[Net Weight of 1 piece in kg]]+Table14[[#This Row],[Waste in kg per piece (please see waste % per material 1-4)]]</f>
        <v>0</v>
      </c>
      <c r="F665" s="21"/>
      <c r="G665" s="21"/>
      <c r="H665" s="21"/>
      <c r="I665" s="22"/>
      <c r="J665" s="19"/>
      <c r="K665" s="19"/>
      <c r="L665" s="20">
        <f>Table14[[#This Row],[Net Weight of 1 piece in kg]]*Table14[[#This Row],[Material 1 share of total (combined total of all materials shall equal 100%)]]</f>
        <v>0</v>
      </c>
      <c r="M665" s="81"/>
      <c r="N665" s="20">
        <f>(Table14[[#This Row],[Weight Material 1 in kg]]+(Table14[[#This Row],[Weight Material 1 in kg]]*Table14[[#This Row],[How much of material 1 is wasted in production? State in % of Material 1]]))*Table14[[#This Row],[Emission Factor Material 1 in kg CO2-eq/kg]]</f>
        <v>0</v>
      </c>
      <c r="O665" s="21"/>
      <c r="P665" s="21"/>
      <c r="Q665" s="21"/>
      <c r="R665" s="22"/>
      <c r="S665" s="19"/>
      <c r="T665" s="19"/>
      <c r="U665" s="20">
        <f>Table14[[#This Row],[Net Weight of 1 piece in kg]]*O665</f>
        <v>0</v>
      </c>
      <c r="V665" s="81"/>
      <c r="W665" s="20">
        <f>(Table14[[#This Row],[Weight of Material 2 in kg]]*Table14[[#This Row],[How much of material 2 is wasted in production? State in % of Material 2]]+Table14[[#This Row],[Weight of Material 2 in kg]])*Table14[[#This Row],[Emission Factor Material 2 kg CO2-eq/kg]]</f>
        <v>0</v>
      </c>
      <c r="X665" s="23"/>
      <c r="Y665" s="23"/>
      <c r="Z665" s="23"/>
      <c r="AA665" s="22"/>
      <c r="AB665" s="19"/>
      <c r="AC665" s="19"/>
      <c r="AD665" s="20">
        <f>Table14[[#This Row],[Net Weight of 1 piece in kg]]*X665</f>
        <v>0</v>
      </c>
      <c r="AE665" s="81"/>
      <c r="AF665" s="20">
        <f>(Table14[[#This Row],[Weight of Material 3 in kg]]*Table14[[#This Row],[How much of material 3 is wasted in production? State in % of Material 3]]+Table14[[#This Row],[Weight of Material 3 in kg]])*Table14[[#This Row],[Emission Factor Material 3 in kg CO2-eq/kg]]</f>
        <v>0</v>
      </c>
      <c r="AG665" s="23"/>
      <c r="AH665" s="23"/>
      <c r="AI665" s="23"/>
      <c r="AJ665" s="22"/>
      <c r="AK665" s="19"/>
      <c r="AL665" s="19"/>
      <c r="AM665" s="20">
        <f>Table14[[#This Row],[Net Weight of 1 piece in kg]]*Table14[[#This Row],[Material 4 share of total (combined total of all materials shall equal 100%)]]</f>
        <v>0</v>
      </c>
      <c r="AN665" s="81"/>
      <c r="AO665" s="20">
        <f>(Table14[[#This Row],[Weight of Material 4 in kg]]*Table14[[#This Row],[How much of material 4 is wasted in production? State in % of Material 4]]+Table14[[#This Row],[Weight of Material 4 in kg]])*Table14[[#This Row],[Emission Factor Secondary Material 4 in kg CO2-eq/kg]]</f>
        <v>0</v>
      </c>
      <c r="AP665" s="20">
        <f>Table14[[#This Row],[Emissios Material 1 in kg CO2-eq/pc]]+Table14[[#This Row],[emissions Material 2 in kg CO2-eq/pc]]+Table14[[#This Row],[Emisison of Material 3 in kg CO2-eq/pc]]+Table14[[#This Row],[Emissions of Material 4 in kg CO2-eq/pc]]</f>
        <v>0</v>
      </c>
      <c r="AQ665" s="19"/>
      <c r="AR665" s="19"/>
      <c r="AS665" s="24">
        <f>Table14[[#This Row],[Option 1 Processing: electricity consumption per piece in kwh]]+Table14[[#This Row],[Option 1 Processing: additional prodcution process electricity consumption per piece in kwh]]</f>
        <v>0</v>
      </c>
      <c r="AT665" s="40"/>
      <c r="AU665" s="19"/>
      <c r="AV665" s="41">
        <f>IF(Table14[[#This Row],[Option 2 Processing: Hourly eletricity consumption of process]]="",0,Table14[[#This Row],[Option 2 Processing: Hourly eletricity consumption of process]]/Table14[[#This Row],[Option 2: Pieces per hour]])</f>
        <v>0</v>
      </c>
      <c r="AW665" s="19"/>
      <c r="AX665" s="63"/>
      <c r="AY665" s="19"/>
      <c r="AZ665" s="41">
        <f>(Table14[[#This Row],[Option 1: Total electricity consumption in kwh per piece]]+AV665)*AW665</f>
        <v>0</v>
      </c>
      <c r="BA665" s="42"/>
      <c r="BB665" s="40"/>
      <c r="BC665" s="40"/>
      <c r="BD665" s="23"/>
      <c r="BE665" s="47">
        <f t="shared" si="22"/>
        <v>0</v>
      </c>
      <c r="BF665" s="20" t="e">
        <f t="shared" si="23"/>
        <v>#DIV/0!</v>
      </c>
    </row>
    <row r="666" spans="1:58" x14ac:dyDescent="0.35">
      <c r="A666" s="19"/>
      <c r="B666" s="19"/>
      <c r="C666" s="19"/>
      <c r="D666"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6" s="20">
        <f>Table14[[#This Row],[Net Weight of 1 piece in kg]]+Table14[[#This Row],[Waste in kg per piece (please see waste % per material 1-4)]]</f>
        <v>0</v>
      </c>
      <c r="F666" s="21"/>
      <c r="G666" s="21"/>
      <c r="H666" s="21"/>
      <c r="I666" s="22"/>
      <c r="J666" s="19"/>
      <c r="K666" s="19"/>
      <c r="L666" s="20">
        <f>Table14[[#This Row],[Net Weight of 1 piece in kg]]*Table14[[#This Row],[Material 1 share of total (combined total of all materials shall equal 100%)]]</f>
        <v>0</v>
      </c>
      <c r="M666" s="81"/>
      <c r="N666" s="20">
        <f>(Table14[[#This Row],[Weight Material 1 in kg]]+(Table14[[#This Row],[Weight Material 1 in kg]]*Table14[[#This Row],[How much of material 1 is wasted in production? State in % of Material 1]]))*Table14[[#This Row],[Emission Factor Material 1 in kg CO2-eq/kg]]</f>
        <v>0</v>
      </c>
      <c r="O666" s="21"/>
      <c r="P666" s="21"/>
      <c r="Q666" s="21"/>
      <c r="R666" s="22"/>
      <c r="S666" s="19"/>
      <c r="T666" s="19"/>
      <c r="U666" s="20">
        <f>Table14[[#This Row],[Net Weight of 1 piece in kg]]*O666</f>
        <v>0</v>
      </c>
      <c r="V666" s="81"/>
      <c r="W666" s="20">
        <f>(Table14[[#This Row],[Weight of Material 2 in kg]]*Table14[[#This Row],[How much of material 2 is wasted in production? State in % of Material 2]]+Table14[[#This Row],[Weight of Material 2 in kg]])*Table14[[#This Row],[Emission Factor Material 2 kg CO2-eq/kg]]</f>
        <v>0</v>
      </c>
      <c r="X666" s="23"/>
      <c r="Y666" s="23"/>
      <c r="Z666" s="23"/>
      <c r="AA666" s="22"/>
      <c r="AB666" s="19"/>
      <c r="AC666" s="19"/>
      <c r="AD666" s="20">
        <f>Table14[[#This Row],[Net Weight of 1 piece in kg]]*X666</f>
        <v>0</v>
      </c>
      <c r="AE666" s="81"/>
      <c r="AF666" s="20">
        <f>(Table14[[#This Row],[Weight of Material 3 in kg]]*Table14[[#This Row],[How much of material 3 is wasted in production? State in % of Material 3]]+Table14[[#This Row],[Weight of Material 3 in kg]])*Table14[[#This Row],[Emission Factor Material 3 in kg CO2-eq/kg]]</f>
        <v>0</v>
      </c>
      <c r="AG666" s="23"/>
      <c r="AH666" s="23"/>
      <c r="AI666" s="23"/>
      <c r="AJ666" s="22"/>
      <c r="AK666" s="19"/>
      <c r="AL666" s="19"/>
      <c r="AM666" s="20">
        <f>Table14[[#This Row],[Net Weight of 1 piece in kg]]*Table14[[#This Row],[Material 4 share of total (combined total of all materials shall equal 100%)]]</f>
        <v>0</v>
      </c>
      <c r="AN666" s="81"/>
      <c r="AO666" s="20">
        <f>(Table14[[#This Row],[Weight of Material 4 in kg]]*Table14[[#This Row],[How much of material 4 is wasted in production? State in % of Material 4]]+Table14[[#This Row],[Weight of Material 4 in kg]])*Table14[[#This Row],[Emission Factor Secondary Material 4 in kg CO2-eq/kg]]</f>
        <v>0</v>
      </c>
      <c r="AP666" s="20">
        <f>Table14[[#This Row],[Emissios Material 1 in kg CO2-eq/pc]]+Table14[[#This Row],[emissions Material 2 in kg CO2-eq/pc]]+Table14[[#This Row],[Emisison of Material 3 in kg CO2-eq/pc]]+Table14[[#This Row],[Emissions of Material 4 in kg CO2-eq/pc]]</f>
        <v>0</v>
      </c>
      <c r="AQ666" s="19"/>
      <c r="AR666" s="19"/>
      <c r="AS666" s="24">
        <f>Table14[[#This Row],[Option 1 Processing: electricity consumption per piece in kwh]]+Table14[[#This Row],[Option 1 Processing: additional prodcution process electricity consumption per piece in kwh]]</f>
        <v>0</v>
      </c>
      <c r="AT666" s="40"/>
      <c r="AU666" s="19"/>
      <c r="AV666" s="41">
        <f>IF(Table14[[#This Row],[Option 2 Processing: Hourly eletricity consumption of process]]="",0,Table14[[#This Row],[Option 2 Processing: Hourly eletricity consumption of process]]/Table14[[#This Row],[Option 2: Pieces per hour]])</f>
        <v>0</v>
      </c>
      <c r="AW666" s="19"/>
      <c r="AX666" s="63"/>
      <c r="AY666" s="19"/>
      <c r="AZ666" s="41">
        <f>(Table14[[#This Row],[Option 1: Total electricity consumption in kwh per piece]]+AV666)*AW666</f>
        <v>0</v>
      </c>
      <c r="BA666" s="42"/>
      <c r="BB666" s="40"/>
      <c r="BC666" s="40"/>
      <c r="BD666" s="23"/>
      <c r="BE666" s="47">
        <f t="shared" si="22"/>
        <v>0</v>
      </c>
      <c r="BF666" s="20" t="e">
        <f t="shared" si="23"/>
        <v>#DIV/0!</v>
      </c>
    </row>
    <row r="667" spans="1:58" x14ac:dyDescent="0.35">
      <c r="A667" s="19"/>
      <c r="B667" s="19"/>
      <c r="C667" s="19"/>
      <c r="D667"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7" s="20">
        <f>Table14[[#This Row],[Net Weight of 1 piece in kg]]+Table14[[#This Row],[Waste in kg per piece (please see waste % per material 1-4)]]</f>
        <v>0</v>
      </c>
      <c r="F667" s="21"/>
      <c r="G667" s="21"/>
      <c r="H667" s="21"/>
      <c r="I667" s="22"/>
      <c r="J667" s="19"/>
      <c r="K667" s="19"/>
      <c r="L667" s="20">
        <f>Table14[[#This Row],[Net Weight of 1 piece in kg]]*Table14[[#This Row],[Material 1 share of total (combined total of all materials shall equal 100%)]]</f>
        <v>0</v>
      </c>
      <c r="M667" s="81"/>
      <c r="N667" s="20">
        <f>(Table14[[#This Row],[Weight Material 1 in kg]]+(Table14[[#This Row],[Weight Material 1 in kg]]*Table14[[#This Row],[How much of material 1 is wasted in production? State in % of Material 1]]))*Table14[[#This Row],[Emission Factor Material 1 in kg CO2-eq/kg]]</f>
        <v>0</v>
      </c>
      <c r="O667" s="21"/>
      <c r="P667" s="21"/>
      <c r="Q667" s="21"/>
      <c r="R667" s="22"/>
      <c r="S667" s="19"/>
      <c r="T667" s="19"/>
      <c r="U667" s="20">
        <f>Table14[[#This Row],[Net Weight of 1 piece in kg]]*O667</f>
        <v>0</v>
      </c>
      <c r="V667" s="81"/>
      <c r="W667" s="20">
        <f>(Table14[[#This Row],[Weight of Material 2 in kg]]*Table14[[#This Row],[How much of material 2 is wasted in production? State in % of Material 2]]+Table14[[#This Row],[Weight of Material 2 in kg]])*Table14[[#This Row],[Emission Factor Material 2 kg CO2-eq/kg]]</f>
        <v>0</v>
      </c>
      <c r="X667" s="23"/>
      <c r="Y667" s="23"/>
      <c r="Z667" s="23"/>
      <c r="AA667" s="22"/>
      <c r="AB667" s="19"/>
      <c r="AC667" s="19"/>
      <c r="AD667" s="20">
        <f>Table14[[#This Row],[Net Weight of 1 piece in kg]]*X667</f>
        <v>0</v>
      </c>
      <c r="AE667" s="81"/>
      <c r="AF667" s="20">
        <f>(Table14[[#This Row],[Weight of Material 3 in kg]]*Table14[[#This Row],[How much of material 3 is wasted in production? State in % of Material 3]]+Table14[[#This Row],[Weight of Material 3 in kg]])*Table14[[#This Row],[Emission Factor Material 3 in kg CO2-eq/kg]]</f>
        <v>0</v>
      </c>
      <c r="AG667" s="23"/>
      <c r="AH667" s="23"/>
      <c r="AI667" s="23"/>
      <c r="AJ667" s="22"/>
      <c r="AK667" s="19"/>
      <c r="AL667" s="19"/>
      <c r="AM667" s="20">
        <f>Table14[[#This Row],[Net Weight of 1 piece in kg]]*Table14[[#This Row],[Material 4 share of total (combined total of all materials shall equal 100%)]]</f>
        <v>0</v>
      </c>
      <c r="AN667" s="81"/>
      <c r="AO667" s="20">
        <f>(Table14[[#This Row],[Weight of Material 4 in kg]]*Table14[[#This Row],[How much of material 4 is wasted in production? State in % of Material 4]]+Table14[[#This Row],[Weight of Material 4 in kg]])*Table14[[#This Row],[Emission Factor Secondary Material 4 in kg CO2-eq/kg]]</f>
        <v>0</v>
      </c>
      <c r="AP667" s="20">
        <f>Table14[[#This Row],[Emissios Material 1 in kg CO2-eq/pc]]+Table14[[#This Row],[emissions Material 2 in kg CO2-eq/pc]]+Table14[[#This Row],[Emisison of Material 3 in kg CO2-eq/pc]]+Table14[[#This Row],[Emissions of Material 4 in kg CO2-eq/pc]]</f>
        <v>0</v>
      </c>
      <c r="AQ667" s="19"/>
      <c r="AR667" s="19"/>
      <c r="AS667" s="24">
        <f>Table14[[#This Row],[Option 1 Processing: electricity consumption per piece in kwh]]+Table14[[#This Row],[Option 1 Processing: additional prodcution process electricity consumption per piece in kwh]]</f>
        <v>0</v>
      </c>
      <c r="AT667" s="40"/>
      <c r="AU667" s="19"/>
      <c r="AV667" s="41">
        <f>IF(Table14[[#This Row],[Option 2 Processing: Hourly eletricity consumption of process]]="",0,Table14[[#This Row],[Option 2 Processing: Hourly eletricity consumption of process]]/Table14[[#This Row],[Option 2: Pieces per hour]])</f>
        <v>0</v>
      </c>
      <c r="AW667" s="19"/>
      <c r="AX667" s="63"/>
      <c r="AY667" s="19"/>
      <c r="AZ667" s="41">
        <f>(Table14[[#This Row],[Option 1: Total electricity consumption in kwh per piece]]+AV667)*AW667</f>
        <v>0</v>
      </c>
      <c r="BA667" s="42"/>
      <c r="BB667" s="40"/>
      <c r="BC667" s="40"/>
      <c r="BD667" s="23"/>
      <c r="BE667" s="47">
        <f t="shared" si="22"/>
        <v>0</v>
      </c>
      <c r="BF667" s="20" t="e">
        <f t="shared" si="23"/>
        <v>#DIV/0!</v>
      </c>
    </row>
    <row r="668" spans="1:58" x14ac:dyDescent="0.35">
      <c r="A668" s="19"/>
      <c r="B668" s="19"/>
      <c r="C668" s="19"/>
      <c r="D668"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8" s="20">
        <f>Table14[[#This Row],[Net Weight of 1 piece in kg]]+Table14[[#This Row],[Waste in kg per piece (please see waste % per material 1-4)]]</f>
        <v>0</v>
      </c>
      <c r="F668" s="21"/>
      <c r="G668" s="21"/>
      <c r="H668" s="21"/>
      <c r="I668" s="22"/>
      <c r="J668" s="19"/>
      <c r="K668" s="19"/>
      <c r="L668" s="20">
        <f>Table14[[#This Row],[Net Weight of 1 piece in kg]]*Table14[[#This Row],[Material 1 share of total (combined total of all materials shall equal 100%)]]</f>
        <v>0</v>
      </c>
      <c r="M668" s="81"/>
      <c r="N668" s="20">
        <f>(Table14[[#This Row],[Weight Material 1 in kg]]+(Table14[[#This Row],[Weight Material 1 in kg]]*Table14[[#This Row],[How much of material 1 is wasted in production? State in % of Material 1]]))*Table14[[#This Row],[Emission Factor Material 1 in kg CO2-eq/kg]]</f>
        <v>0</v>
      </c>
      <c r="O668" s="21"/>
      <c r="P668" s="21"/>
      <c r="Q668" s="21"/>
      <c r="R668" s="22"/>
      <c r="S668" s="19"/>
      <c r="T668" s="19"/>
      <c r="U668" s="20">
        <f>Table14[[#This Row],[Net Weight of 1 piece in kg]]*O668</f>
        <v>0</v>
      </c>
      <c r="V668" s="81"/>
      <c r="W668" s="20">
        <f>(Table14[[#This Row],[Weight of Material 2 in kg]]*Table14[[#This Row],[How much of material 2 is wasted in production? State in % of Material 2]]+Table14[[#This Row],[Weight of Material 2 in kg]])*Table14[[#This Row],[Emission Factor Material 2 kg CO2-eq/kg]]</f>
        <v>0</v>
      </c>
      <c r="X668" s="23"/>
      <c r="Y668" s="23"/>
      <c r="Z668" s="23"/>
      <c r="AA668" s="22"/>
      <c r="AB668" s="19"/>
      <c r="AC668" s="19"/>
      <c r="AD668" s="20">
        <f>Table14[[#This Row],[Net Weight of 1 piece in kg]]*X668</f>
        <v>0</v>
      </c>
      <c r="AE668" s="81"/>
      <c r="AF668" s="20">
        <f>(Table14[[#This Row],[Weight of Material 3 in kg]]*Table14[[#This Row],[How much of material 3 is wasted in production? State in % of Material 3]]+Table14[[#This Row],[Weight of Material 3 in kg]])*Table14[[#This Row],[Emission Factor Material 3 in kg CO2-eq/kg]]</f>
        <v>0</v>
      </c>
      <c r="AG668" s="23"/>
      <c r="AH668" s="23"/>
      <c r="AI668" s="23"/>
      <c r="AJ668" s="22"/>
      <c r="AK668" s="19"/>
      <c r="AL668" s="19"/>
      <c r="AM668" s="20">
        <f>Table14[[#This Row],[Net Weight of 1 piece in kg]]*Table14[[#This Row],[Material 4 share of total (combined total of all materials shall equal 100%)]]</f>
        <v>0</v>
      </c>
      <c r="AN668" s="81"/>
      <c r="AO668" s="20">
        <f>(Table14[[#This Row],[Weight of Material 4 in kg]]*Table14[[#This Row],[How much of material 4 is wasted in production? State in % of Material 4]]+Table14[[#This Row],[Weight of Material 4 in kg]])*Table14[[#This Row],[Emission Factor Secondary Material 4 in kg CO2-eq/kg]]</f>
        <v>0</v>
      </c>
      <c r="AP668" s="20">
        <f>Table14[[#This Row],[Emissios Material 1 in kg CO2-eq/pc]]+Table14[[#This Row],[emissions Material 2 in kg CO2-eq/pc]]+Table14[[#This Row],[Emisison of Material 3 in kg CO2-eq/pc]]+Table14[[#This Row],[Emissions of Material 4 in kg CO2-eq/pc]]</f>
        <v>0</v>
      </c>
      <c r="AQ668" s="19"/>
      <c r="AR668" s="19"/>
      <c r="AS668" s="24">
        <f>Table14[[#This Row],[Option 1 Processing: electricity consumption per piece in kwh]]+Table14[[#This Row],[Option 1 Processing: additional prodcution process electricity consumption per piece in kwh]]</f>
        <v>0</v>
      </c>
      <c r="AT668" s="40"/>
      <c r="AU668" s="19"/>
      <c r="AV668" s="41">
        <f>IF(Table14[[#This Row],[Option 2 Processing: Hourly eletricity consumption of process]]="",0,Table14[[#This Row],[Option 2 Processing: Hourly eletricity consumption of process]]/Table14[[#This Row],[Option 2: Pieces per hour]])</f>
        <v>0</v>
      </c>
      <c r="AW668" s="19"/>
      <c r="AX668" s="63"/>
      <c r="AY668" s="19"/>
      <c r="AZ668" s="41">
        <f>(Table14[[#This Row],[Option 1: Total electricity consumption in kwh per piece]]+AV668)*AW668</f>
        <v>0</v>
      </c>
      <c r="BA668" s="42"/>
      <c r="BB668" s="40"/>
      <c r="BC668" s="40"/>
      <c r="BD668" s="23"/>
      <c r="BE668" s="47">
        <f t="shared" si="22"/>
        <v>0</v>
      </c>
      <c r="BF668" s="20" t="e">
        <f t="shared" si="23"/>
        <v>#DIV/0!</v>
      </c>
    </row>
    <row r="669" spans="1:58" x14ac:dyDescent="0.35">
      <c r="A669" s="19"/>
      <c r="B669" s="19"/>
      <c r="C669" s="19"/>
      <c r="D669"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9" s="20">
        <f>Table14[[#This Row],[Net Weight of 1 piece in kg]]+Table14[[#This Row],[Waste in kg per piece (please see waste % per material 1-4)]]</f>
        <v>0</v>
      </c>
      <c r="F669" s="21"/>
      <c r="G669" s="21"/>
      <c r="H669" s="21"/>
      <c r="I669" s="22"/>
      <c r="J669" s="19"/>
      <c r="K669" s="19"/>
      <c r="L669" s="20">
        <f>Table14[[#This Row],[Net Weight of 1 piece in kg]]*Table14[[#This Row],[Material 1 share of total (combined total of all materials shall equal 100%)]]</f>
        <v>0</v>
      </c>
      <c r="M669" s="81"/>
      <c r="N669" s="20">
        <f>(Table14[[#This Row],[Weight Material 1 in kg]]+(Table14[[#This Row],[Weight Material 1 in kg]]*Table14[[#This Row],[How much of material 1 is wasted in production? State in % of Material 1]]))*Table14[[#This Row],[Emission Factor Material 1 in kg CO2-eq/kg]]</f>
        <v>0</v>
      </c>
      <c r="O669" s="21"/>
      <c r="P669" s="21"/>
      <c r="Q669" s="21"/>
      <c r="R669" s="22"/>
      <c r="S669" s="19"/>
      <c r="T669" s="19"/>
      <c r="U669" s="20">
        <f>Table14[[#This Row],[Net Weight of 1 piece in kg]]*O669</f>
        <v>0</v>
      </c>
      <c r="V669" s="81"/>
      <c r="W669" s="20">
        <f>(Table14[[#This Row],[Weight of Material 2 in kg]]*Table14[[#This Row],[How much of material 2 is wasted in production? State in % of Material 2]]+Table14[[#This Row],[Weight of Material 2 in kg]])*Table14[[#This Row],[Emission Factor Material 2 kg CO2-eq/kg]]</f>
        <v>0</v>
      </c>
      <c r="X669" s="23"/>
      <c r="Y669" s="23"/>
      <c r="Z669" s="23"/>
      <c r="AA669" s="22"/>
      <c r="AB669" s="19"/>
      <c r="AC669" s="19"/>
      <c r="AD669" s="20">
        <f>Table14[[#This Row],[Net Weight of 1 piece in kg]]*X669</f>
        <v>0</v>
      </c>
      <c r="AE669" s="81"/>
      <c r="AF669" s="20">
        <f>(Table14[[#This Row],[Weight of Material 3 in kg]]*Table14[[#This Row],[How much of material 3 is wasted in production? State in % of Material 3]]+Table14[[#This Row],[Weight of Material 3 in kg]])*Table14[[#This Row],[Emission Factor Material 3 in kg CO2-eq/kg]]</f>
        <v>0</v>
      </c>
      <c r="AG669" s="23"/>
      <c r="AH669" s="23"/>
      <c r="AI669" s="23"/>
      <c r="AJ669" s="22"/>
      <c r="AK669" s="19"/>
      <c r="AL669" s="19"/>
      <c r="AM669" s="20">
        <f>Table14[[#This Row],[Net Weight of 1 piece in kg]]*Table14[[#This Row],[Material 4 share of total (combined total of all materials shall equal 100%)]]</f>
        <v>0</v>
      </c>
      <c r="AN669" s="81"/>
      <c r="AO669" s="20">
        <f>(Table14[[#This Row],[Weight of Material 4 in kg]]*Table14[[#This Row],[How much of material 4 is wasted in production? State in % of Material 4]]+Table14[[#This Row],[Weight of Material 4 in kg]])*Table14[[#This Row],[Emission Factor Secondary Material 4 in kg CO2-eq/kg]]</f>
        <v>0</v>
      </c>
      <c r="AP669" s="20">
        <f>Table14[[#This Row],[Emissios Material 1 in kg CO2-eq/pc]]+Table14[[#This Row],[emissions Material 2 in kg CO2-eq/pc]]+Table14[[#This Row],[Emisison of Material 3 in kg CO2-eq/pc]]+Table14[[#This Row],[Emissions of Material 4 in kg CO2-eq/pc]]</f>
        <v>0</v>
      </c>
      <c r="AQ669" s="19"/>
      <c r="AR669" s="19"/>
      <c r="AS669" s="24">
        <f>Table14[[#This Row],[Option 1 Processing: electricity consumption per piece in kwh]]+Table14[[#This Row],[Option 1 Processing: additional prodcution process electricity consumption per piece in kwh]]</f>
        <v>0</v>
      </c>
      <c r="AT669" s="40"/>
      <c r="AU669" s="19"/>
      <c r="AV669" s="41">
        <f>IF(Table14[[#This Row],[Option 2 Processing: Hourly eletricity consumption of process]]="",0,Table14[[#This Row],[Option 2 Processing: Hourly eletricity consumption of process]]/Table14[[#This Row],[Option 2: Pieces per hour]])</f>
        <v>0</v>
      </c>
      <c r="AW669" s="19"/>
      <c r="AX669" s="63"/>
      <c r="AY669" s="19"/>
      <c r="AZ669" s="41">
        <f>(Table14[[#This Row],[Option 1: Total electricity consumption in kwh per piece]]+AV669)*AW669</f>
        <v>0</v>
      </c>
      <c r="BA669" s="42"/>
      <c r="BB669" s="40"/>
      <c r="BC669" s="40"/>
      <c r="BD669" s="23"/>
      <c r="BE669" s="47">
        <f t="shared" si="22"/>
        <v>0</v>
      </c>
      <c r="BF669" s="20" t="e">
        <f t="shared" si="23"/>
        <v>#DIV/0!</v>
      </c>
    </row>
    <row r="670" spans="1:58" x14ac:dyDescent="0.35">
      <c r="A670" s="19"/>
      <c r="B670" s="19"/>
      <c r="C670" s="19"/>
      <c r="D670"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70" s="20">
        <f>Table14[[#This Row],[Net Weight of 1 piece in kg]]+Table14[[#This Row],[Waste in kg per piece (please see waste % per material 1-4)]]</f>
        <v>0</v>
      </c>
      <c r="F670" s="21"/>
      <c r="G670" s="21"/>
      <c r="H670" s="21"/>
      <c r="I670" s="22"/>
      <c r="J670" s="19"/>
      <c r="K670" s="19"/>
      <c r="L670" s="20">
        <f>Table14[[#This Row],[Net Weight of 1 piece in kg]]*Table14[[#This Row],[Material 1 share of total (combined total of all materials shall equal 100%)]]</f>
        <v>0</v>
      </c>
      <c r="M670" s="81"/>
      <c r="N670" s="20">
        <f>(Table14[[#This Row],[Weight Material 1 in kg]]+(Table14[[#This Row],[Weight Material 1 in kg]]*Table14[[#This Row],[How much of material 1 is wasted in production? State in % of Material 1]]))*Table14[[#This Row],[Emission Factor Material 1 in kg CO2-eq/kg]]</f>
        <v>0</v>
      </c>
      <c r="O670" s="21"/>
      <c r="P670" s="21"/>
      <c r="Q670" s="21"/>
      <c r="R670" s="22"/>
      <c r="S670" s="19"/>
      <c r="T670" s="19"/>
      <c r="U670" s="20">
        <f>Table14[[#This Row],[Net Weight of 1 piece in kg]]*O670</f>
        <v>0</v>
      </c>
      <c r="V670" s="81"/>
      <c r="W670" s="20">
        <f>(Table14[[#This Row],[Weight of Material 2 in kg]]*Table14[[#This Row],[How much of material 2 is wasted in production? State in % of Material 2]]+Table14[[#This Row],[Weight of Material 2 in kg]])*Table14[[#This Row],[Emission Factor Material 2 kg CO2-eq/kg]]</f>
        <v>0</v>
      </c>
      <c r="X670" s="23"/>
      <c r="Y670" s="23"/>
      <c r="Z670" s="23"/>
      <c r="AA670" s="22"/>
      <c r="AB670" s="19"/>
      <c r="AC670" s="19"/>
      <c r="AD670" s="20">
        <f>Table14[[#This Row],[Net Weight of 1 piece in kg]]*X670</f>
        <v>0</v>
      </c>
      <c r="AE670" s="81"/>
      <c r="AF670" s="20">
        <f>(Table14[[#This Row],[Weight of Material 3 in kg]]*Table14[[#This Row],[How much of material 3 is wasted in production? State in % of Material 3]]+Table14[[#This Row],[Weight of Material 3 in kg]])*Table14[[#This Row],[Emission Factor Material 3 in kg CO2-eq/kg]]</f>
        <v>0</v>
      </c>
      <c r="AG670" s="23"/>
      <c r="AH670" s="23"/>
      <c r="AI670" s="23"/>
      <c r="AJ670" s="22"/>
      <c r="AK670" s="19"/>
      <c r="AL670" s="19"/>
      <c r="AM670" s="20">
        <f>Table14[[#This Row],[Net Weight of 1 piece in kg]]*Table14[[#This Row],[Material 4 share of total (combined total of all materials shall equal 100%)]]</f>
        <v>0</v>
      </c>
      <c r="AN670" s="81"/>
      <c r="AO670" s="20">
        <f>(Table14[[#This Row],[Weight of Material 4 in kg]]*Table14[[#This Row],[How much of material 4 is wasted in production? State in % of Material 4]]+Table14[[#This Row],[Weight of Material 4 in kg]])*Table14[[#This Row],[Emission Factor Secondary Material 4 in kg CO2-eq/kg]]</f>
        <v>0</v>
      </c>
      <c r="AP670" s="20">
        <f>Table14[[#This Row],[Emissios Material 1 in kg CO2-eq/pc]]+Table14[[#This Row],[emissions Material 2 in kg CO2-eq/pc]]+Table14[[#This Row],[Emisison of Material 3 in kg CO2-eq/pc]]+Table14[[#This Row],[Emissions of Material 4 in kg CO2-eq/pc]]</f>
        <v>0</v>
      </c>
      <c r="AQ670" s="19"/>
      <c r="AR670" s="19"/>
      <c r="AS670" s="24">
        <f>Table14[[#This Row],[Option 1 Processing: electricity consumption per piece in kwh]]+Table14[[#This Row],[Option 1 Processing: additional prodcution process electricity consumption per piece in kwh]]</f>
        <v>0</v>
      </c>
      <c r="AT670" s="40"/>
      <c r="AU670" s="19"/>
      <c r="AV670" s="41">
        <f>IF(Table14[[#This Row],[Option 2 Processing: Hourly eletricity consumption of process]]="",0,Table14[[#This Row],[Option 2 Processing: Hourly eletricity consumption of process]]/Table14[[#This Row],[Option 2: Pieces per hour]])</f>
        <v>0</v>
      </c>
      <c r="AW670" s="19"/>
      <c r="AX670" s="63"/>
      <c r="AY670" s="19"/>
      <c r="AZ670" s="41">
        <f>(Table14[[#This Row],[Option 1: Total electricity consumption in kwh per piece]]+AV670)*AW670</f>
        <v>0</v>
      </c>
      <c r="BA670" s="42"/>
      <c r="BB670" s="40"/>
      <c r="BC670" s="40"/>
      <c r="BD670" s="23"/>
      <c r="BE670" s="47">
        <f t="shared" si="22"/>
        <v>0</v>
      </c>
      <c r="BF670" s="20" t="e">
        <f t="shared" si="23"/>
        <v>#DIV/0!</v>
      </c>
    </row>
    <row r="671" spans="1:58" x14ac:dyDescent="0.35">
      <c r="A671" s="19"/>
      <c r="B671" s="19"/>
      <c r="C671" s="19"/>
      <c r="D671"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71" s="20">
        <f>Table14[[#This Row],[Net Weight of 1 piece in kg]]+Table14[[#This Row],[Waste in kg per piece (please see waste % per material 1-4)]]</f>
        <v>0</v>
      </c>
      <c r="F671" s="21"/>
      <c r="G671" s="21"/>
      <c r="H671" s="21"/>
      <c r="I671" s="22"/>
      <c r="J671" s="19"/>
      <c r="K671" s="19"/>
      <c r="L671" s="20">
        <f>Table14[[#This Row],[Net Weight of 1 piece in kg]]*Table14[[#This Row],[Material 1 share of total (combined total of all materials shall equal 100%)]]</f>
        <v>0</v>
      </c>
      <c r="M671" s="81"/>
      <c r="N671" s="20">
        <f>(Table14[[#This Row],[Weight Material 1 in kg]]+(Table14[[#This Row],[Weight Material 1 in kg]]*Table14[[#This Row],[How much of material 1 is wasted in production? State in % of Material 1]]))*Table14[[#This Row],[Emission Factor Material 1 in kg CO2-eq/kg]]</f>
        <v>0</v>
      </c>
      <c r="O671" s="21"/>
      <c r="P671" s="21"/>
      <c r="Q671" s="21"/>
      <c r="R671" s="22"/>
      <c r="S671" s="19"/>
      <c r="T671" s="19"/>
      <c r="U671" s="20">
        <f>Table14[[#This Row],[Net Weight of 1 piece in kg]]*O671</f>
        <v>0</v>
      </c>
      <c r="V671" s="81"/>
      <c r="W671" s="20">
        <f>(Table14[[#This Row],[Weight of Material 2 in kg]]*Table14[[#This Row],[How much of material 2 is wasted in production? State in % of Material 2]]+Table14[[#This Row],[Weight of Material 2 in kg]])*Table14[[#This Row],[Emission Factor Material 2 kg CO2-eq/kg]]</f>
        <v>0</v>
      </c>
      <c r="X671" s="23"/>
      <c r="Y671" s="23"/>
      <c r="Z671" s="23"/>
      <c r="AA671" s="22"/>
      <c r="AB671" s="19"/>
      <c r="AC671" s="19"/>
      <c r="AD671" s="20">
        <f>Table14[[#This Row],[Net Weight of 1 piece in kg]]*X671</f>
        <v>0</v>
      </c>
      <c r="AE671" s="81"/>
      <c r="AF671" s="20">
        <f>(Table14[[#This Row],[Weight of Material 3 in kg]]*Table14[[#This Row],[How much of material 3 is wasted in production? State in % of Material 3]]+Table14[[#This Row],[Weight of Material 3 in kg]])*Table14[[#This Row],[Emission Factor Material 3 in kg CO2-eq/kg]]</f>
        <v>0</v>
      </c>
      <c r="AG671" s="23"/>
      <c r="AH671" s="23"/>
      <c r="AI671" s="23"/>
      <c r="AJ671" s="22"/>
      <c r="AK671" s="19"/>
      <c r="AL671" s="19"/>
      <c r="AM671" s="20">
        <f>Table14[[#This Row],[Net Weight of 1 piece in kg]]*Table14[[#This Row],[Material 4 share of total (combined total of all materials shall equal 100%)]]</f>
        <v>0</v>
      </c>
      <c r="AN671" s="81"/>
      <c r="AO671" s="20">
        <f>(Table14[[#This Row],[Weight of Material 4 in kg]]*Table14[[#This Row],[How much of material 4 is wasted in production? State in % of Material 4]]+Table14[[#This Row],[Weight of Material 4 in kg]])*Table14[[#This Row],[Emission Factor Secondary Material 4 in kg CO2-eq/kg]]</f>
        <v>0</v>
      </c>
      <c r="AP671" s="20">
        <f>Table14[[#This Row],[Emissios Material 1 in kg CO2-eq/pc]]+Table14[[#This Row],[emissions Material 2 in kg CO2-eq/pc]]+Table14[[#This Row],[Emisison of Material 3 in kg CO2-eq/pc]]+Table14[[#This Row],[Emissions of Material 4 in kg CO2-eq/pc]]</f>
        <v>0</v>
      </c>
      <c r="AQ671" s="19"/>
      <c r="AR671" s="19"/>
      <c r="AS671" s="24">
        <f>Table14[[#This Row],[Option 1 Processing: electricity consumption per piece in kwh]]+Table14[[#This Row],[Option 1 Processing: additional prodcution process electricity consumption per piece in kwh]]</f>
        <v>0</v>
      </c>
      <c r="AT671" s="40"/>
      <c r="AU671" s="19"/>
      <c r="AV671" s="41">
        <f>IF(Table14[[#This Row],[Option 2 Processing: Hourly eletricity consumption of process]]="",0,Table14[[#This Row],[Option 2 Processing: Hourly eletricity consumption of process]]/Table14[[#This Row],[Option 2: Pieces per hour]])</f>
        <v>0</v>
      </c>
      <c r="AW671" s="19"/>
      <c r="AX671" s="63"/>
      <c r="AY671" s="19"/>
      <c r="AZ671" s="41">
        <f>(Table14[[#This Row],[Option 1: Total electricity consumption in kwh per piece]]+AV671)*AW671</f>
        <v>0</v>
      </c>
      <c r="BA671" s="42"/>
      <c r="BB671" s="40"/>
      <c r="BC671" s="40"/>
      <c r="BD671" s="23"/>
      <c r="BE671" s="47">
        <f t="shared" si="22"/>
        <v>0</v>
      </c>
      <c r="BF671" s="20" t="e">
        <f t="shared" si="23"/>
        <v>#DIV/0!</v>
      </c>
    </row>
    <row r="672" spans="1:58" x14ac:dyDescent="0.35">
      <c r="A672" s="19"/>
      <c r="B672" s="19"/>
      <c r="C672" s="19"/>
      <c r="D672" s="47">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72" s="20">
        <f>Table14[[#This Row],[Net Weight of 1 piece in kg]]+Table14[[#This Row],[Waste in kg per piece (please see waste % per material 1-4)]]</f>
        <v>0</v>
      </c>
      <c r="F672" s="21"/>
      <c r="G672" s="21"/>
      <c r="H672" s="21"/>
      <c r="I672" s="22"/>
      <c r="J672" s="19"/>
      <c r="K672" s="19"/>
      <c r="L672" s="20">
        <f>Table14[[#This Row],[Net Weight of 1 piece in kg]]*Table14[[#This Row],[Material 1 share of total (combined total of all materials shall equal 100%)]]</f>
        <v>0</v>
      </c>
      <c r="M672" s="81"/>
      <c r="N672" s="20">
        <f>(Table14[[#This Row],[Weight Material 1 in kg]]+(Table14[[#This Row],[Weight Material 1 in kg]]*Table14[[#This Row],[How much of material 1 is wasted in production? State in % of Material 1]]))*Table14[[#This Row],[Emission Factor Material 1 in kg CO2-eq/kg]]</f>
        <v>0</v>
      </c>
      <c r="O672" s="21"/>
      <c r="P672" s="21"/>
      <c r="Q672" s="21"/>
      <c r="R672" s="22"/>
      <c r="S672" s="19"/>
      <c r="T672" s="19"/>
      <c r="U672" s="20">
        <f>Table14[[#This Row],[Net Weight of 1 piece in kg]]*O672</f>
        <v>0</v>
      </c>
      <c r="V672" s="81"/>
      <c r="W672" s="20">
        <f>(Table14[[#This Row],[Weight of Material 2 in kg]]*Table14[[#This Row],[How much of material 2 is wasted in production? State in % of Material 2]]+Table14[[#This Row],[Weight of Material 2 in kg]])*Table14[[#This Row],[Emission Factor Material 2 kg CO2-eq/kg]]</f>
        <v>0</v>
      </c>
      <c r="X672" s="23"/>
      <c r="Y672" s="23"/>
      <c r="Z672" s="23"/>
      <c r="AA672" s="22"/>
      <c r="AB672" s="19"/>
      <c r="AC672" s="19"/>
      <c r="AD672" s="20">
        <f>Table14[[#This Row],[Net Weight of 1 piece in kg]]*X672</f>
        <v>0</v>
      </c>
      <c r="AE672" s="81"/>
      <c r="AF672" s="20">
        <f>(Table14[[#This Row],[Weight of Material 3 in kg]]*Table14[[#This Row],[How much of material 3 is wasted in production? State in % of Material 3]]+Table14[[#This Row],[Weight of Material 3 in kg]])*Table14[[#This Row],[Emission Factor Material 3 in kg CO2-eq/kg]]</f>
        <v>0</v>
      </c>
      <c r="AG672" s="23"/>
      <c r="AH672" s="23"/>
      <c r="AI672" s="23"/>
      <c r="AJ672" s="22"/>
      <c r="AK672" s="19"/>
      <c r="AL672" s="19"/>
      <c r="AM672" s="20">
        <f>Table14[[#This Row],[Net Weight of 1 piece in kg]]*Table14[[#This Row],[Material 4 share of total (combined total of all materials shall equal 100%)]]</f>
        <v>0</v>
      </c>
      <c r="AN672" s="81"/>
      <c r="AO672" s="20">
        <f>(Table14[[#This Row],[Weight of Material 4 in kg]]*Table14[[#This Row],[How much of material 4 is wasted in production? State in % of Material 4]]+Table14[[#This Row],[Weight of Material 4 in kg]])*Table14[[#This Row],[Emission Factor Secondary Material 4 in kg CO2-eq/kg]]</f>
        <v>0</v>
      </c>
      <c r="AP672" s="20">
        <f>Table14[[#This Row],[Emissios Material 1 in kg CO2-eq/pc]]+Table14[[#This Row],[emissions Material 2 in kg CO2-eq/pc]]+Table14[[#This Row],[Emisison of Material 3 in kg CO2-eq/pc]]+Table14[[#This Row],[Emissions of Material 4 in kg CO2-eq/pc]]</f>
        <v>0</v>
      </c>
      <c r="AQ672" s="19"/>
      <c r="AR672" s="19"/>
      <c r="AS672" s="24">
        <f>Table14[[#This Row],[Option 1 Processing: electricity consumption per piece in kwh]]+Table14[[#This Row],[Option 1 Processing: additional prodcution process electricity consumption per piece in kwh]]</f>
        <v>0</v>
      </c>
      <c r="AT672" s="40"/>
      <c r="AU672" s="19"/>
      <c r="AV672" s="41">
        <f>IF(Table14[[#This Row],[Option 2 Processing: Hourly eletricity consumption of process]]="",0,Table14[[#This Row],[Option 2 Processing: Hourly eletricity consumption of process]]/Table14[[#This Row],[Option 2: Pieces per hour]])</f>
        <v>0</v>
      </c>
      <c r="AW672" s="19"/>
      <c r="AX672" s="63"/>
      <c r="AY672" s="19"/>
      <c r="AZ672" s="41">
        <f>(Table14[[#This Row],[Option 1: Total electricity consumption in kwh per piece]]+AV672)*AW672</f>
        <v>0</v>
      </c>
      <c r="BA672" s="42"/>
      <c r="BB672" s="40"/>
      <c r="BC672" s="40"/>
      <c r="BD672" s="23"/>
      <c r="BE672" s="47">
        <f t="shared" si="22"/>
        <v>0</v>
      </c>
      <c r="BF672" s="20" t="e">
        <f t="shared" si="23"/>
        <v>#DIV/0!</v>
      </c>
    </row>
  </sheetData>
  <protectedRanges>
    <protectedRange sqref="A5:F672 H5:BF672 G5:G13 G17:G672" name="Supplier Entry_1"/>
  </protectedRanges>
  <mergeCells count="1">
    <mergeCell ref="AQ2:AV2"/>
  </mergeCells>
  <dataValidations count="1">
    <dataValidation type="custom" allowBlank="1" showInputMessage="1" showErrorMessage="1" prompt="If the Material Source is TE you are not required to enter a emission factor. Select option 4 for source to enter emission factor." sqref="AB5:AB672 S5:S672 J5:J672 AK5:AK672" xr:uid="{DA4F2789-5A79-4CD7-86E8-3F3BCC74C5AB}">
      <formula1>I5&lt;&gt;"1 - Provided by TE Connectivity"</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EC61549F-C672-4C9E-A2EF-9B17E5669897}">
          <x14:formula1>
            <xm:f>'Drop Down'!$E$2:$E$8</xm:f>
          </x14:formula1>
          <xm:sqref>B5:B672</xm:sqref>
        </x14:dataValidation>
        <x14:dataValidation type="list" allowBlank="1" showInputMessage="1" showErrorMessage="1" xr:uid="{E62FA96A-CDE8-49E1-BF1D-156F8EE705F4}">
          <x14:formula1>
            <xm:f>'Drop Down'!$C$2:$C$5</xm:f>
          </x14:formula1>
          <xm:sqref>AJ5:AJ672 AA5:AA672 R5:R672 I5:I672</xm:sqref>
        </x14:dataValidation>
        <x14:dataValidation type="list" allowBlank="1" showInputMessage="1" showErrorMessage="1" xr:uid="{B3332525-4C5D-4BFA-AA51-10B3CF980517}">
          <x14:formula1>
            <xm:f>'Drop Down'!$D$2:$D$5</xm:f>
          </x14:formula1>
          <xm:sqref>AL5:AL672 AC5:AC672 T5:T672 K5:K672</xm:sqref>
        </x14:dataValidation>
        <x14:dataValidation type="list" allowBlank="1" showInputMessage="1" showErrorMessage="1" xr:uid="{849323DF-2ACB-4327-AEFA-8D01E46F9D74}">
          <x14:formula1>
            <xm:f>'Drop Down'!$F$2:$F$3</xm:f>
          </x14:formula1>
          <xm:sqref>AY5:AY672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481F-C657-464B-A014-9865A08861B9}">
  <sheetPr>
    <tabColor theme="8" tint="0.39997558519241921"/>
  </sheetPr>
  <dimension ref="A1:W199"/>
  <sheetViews>
    <sheetView workbookViewId="0">
      <selection activeCell="E1" activeCellId="1" sqref="A1:B1048576 E1:E1048576"/>
    </sheetView>
  </sheetViews>
  <sheetFormatPr defaultColWidth="8.7265625" defaultRowHeight="14.5" x14ac:dyDescent="0.35"/>
  <cols>
    <col min="1" max="1" width="16" style="2" customWidth="1"/>
    <col min="2" max="2" width="18.54296875" style="2" customWidth="1"/>
    <col min="3" max="3" width="17.453125" style="2" customWidth="1"/>
    <col min="4" max="4" width="22.26953125" style="2" customWidth="1"/>
    <col min="5" max="5" width="19.81640625" style="2" bestFit="1" customWidth="1"/>
    <col min="6" max="6" width="13.7265625" bestFit="1" customWidth="1"/>
    <col min="7" max="7" width="25.26953125" style="2" customWidth="1"/>
    <col min="8" max="8" width="13" customWidth="1"/>
    <col min="9" max="9" width="23" style="2" customWidth="1"/>
    <col min="10" max="10" width="33.26953125" style="2" customWidth="1"/>
    <col min="11" max="11" width="39.453125" style="2" customWidth="1"/>
    <col min="12" max="12" width="29.81640625" style="2" customWidth="1"/>
    <col min="13" max="13" width="23.81640625" style="25" customWidth="1"/>
    <col min="14" max="14" width="17.81640625" customWidth="1"/>
    <col min="15" max="15" width="21.26953125" customWidth="1"/>
    <col min="16" max="16" width="20.453125" style="2" customWidth="1"/>
    <col min="17" max="17" width="16.453125" style="2" customWidth="1"/>
    <col min="18" max="18" width="13.54296875" style="2" customWidth="1"/>
    <col min="19" max="22" width="13.7265625" style="2" bestFit="1" customWidth="1"/>
    <col min="23" max="23" width="12.453125" bestFit="1" customWidth="1"/>
    <col min="24" max="24" width="13.81640625" style="2" bestFit="1" customWidth="1"/>
    <col min="25" max="16384" width="8.7265625" style="2"/>
  </cols>
  <sheetData>
    <row r="1" spans="1:23" x14ac:dyDescent="0.35">
      <c r="A1" s="43" t="s">
        <v>152</v>
      </c>
      <c r="V1"/>
      <c r="W1" s="2"/>
    </row>
    <row r="2" spans="1:23" s="27" customFormat="1" ht="43.5" x14ac:dyDescent="0.35">
      <c r="A2" s="32" t="s">
        <v>127</v>
      </c>
      <c r="B2" s="32" t="s">
        <v>127</v>
      </c>
      <c r="C2" s="31" t="s">
        <v>153</v>
      </c>
      <c r="D2" s="31" t="s">
        <v>154</v>
      </c>
      <c r="E2" s="32" t="s">
        <v>127</v>
      </c>
      <c r="F2" s="32" t="s">
        <v>127</v>
      </c>
      <c r="G2" s="32" t="s">
        <v>127</v>
      </c>
      <c r="H2" s="32" t="s">
        <v>127</v>
      </c>
      <c r="I2" s="32" t="s">
        <v>127</v>
      </c>
      <c r="J2" s="33" t="s">
        <v>127</v>
      </c>
      <c r="K2" s="32" t="s">
        <v>127</v>
      </c>
      <c r="L2" s="32" t="s">
        <v>127</v>
      </c>
      <c r="M2" s="32" t="s">
        <v>155</v>
      </c>
      <c r="N2" s="32" t="s">
        <v>155</v>
      </c>
      <c r="O2" s="31" t="s">
        <v>127</v>
      </c>
      <c r="P2" s="31" t="s">
        <v>127</v>
      </c>
      <c r="Q2" s="31" t="s">
        <v>154</v>
      </c>
      <c r="R2" s="31" t="s">
        <v>154</v>
      </c>
      <c r="S2" s="31" t="s">
        <v>154</v>
      </c>
      <c r="T2" s="31" t="s">
        <v>154</v>
      </c>
      <c r="U2" s="31" t="s">
        <v>154</v>
      </c>
      <c r="V2" s="31" t="s">
        <v>154</v>
      </c>
    </row>
    <row r="3" spans="1:23" s="27" customFormat="1" ht="39.75" customHeight="1" thickBot="1" x14ac:dyDescent="0.4">
      <c r="A3" s="30" t="s">
        <v>13</v>
      </c>
      <c r="B3" s="30" t="s">
        <v>156</v>
      </c>
      <c r="C3" s="30" t="s">
        <v>157</v>
      </c>
      <c r="D3" s="30" t="s">
        <v>156</v>
      </c>
      <c r="E3" s="30" t="s">
        <v>156</v>
      </c>
      <c r="F3" s="30" t="s">
        <v>158</v>
      </c>
      <c r="G3" s="30" t="s">
        <v>159</v>
      </c>
      <c r="H3" s="30" t="s">
        <v>159</v>
      </c>
      <c r="I3" s="30" t="s">
        <v>159</v>
      </c>
      <c r="J3" s="30" t="s">
        <v>159</v>
      </c>
      <c r="K3" s="30" t="s">
        <v>160</v>
      </c>
      <c r="L3" s="30" t="s">
        <v>161</v>
      </c>
      <c r="M3" s="30" t="s">
        <v>160</v>
      </c>
      <c r="N3" s="30" t="s">
        <v>159</v>
      </c>
      <c r="O3" s="30" t="s">
        <v>162</v>
      </c>
      <c r="P3" s="30" t="s">
        <v>160</v>
      </c>
      <c r="Q3" s="30" t="s">
        <v>159</v>
      </c>
      <c r="R3" s="30" t="s">
        <v>159</v>
      </c>
      <c r="S3" s="30" t="s">
        <v>159</v>
      </c>
      <c r="T3" s="30" t="s">
        <v>159</v>
      </c>
      <c r="U3" s="30" t="s">
        <v>159</v>
      </c>
      <c r="V3" s="30" t="s">
        <v>159</v>
      </c>
    </row>
    <row r="4" spans="1:23" s="61" customFormat="1" ht="58" x14ac:dyDescent="0.35">
      <c r="A4" s="57" t="s">
        <v>163</v>
      </c>
      <c r="B4" s="57" t="s">
        <v>164</v>
      </c>
      <c r="C4" s="57" t="s">
        <v>165</v>
      </c>
      <c r="D4" s="57" t="s">
        <v>166</v>
      </c>
      <c r="E4" s="57" t="s">
        <v>6</v>
      </c>
      <c r="F4" s="57" t="s">
        <v>167</v>
      </c>
      <c r="G4" s="57" t="s">
        <v>168</v>
      </c>
      <c r="H4" s="57" t="s">
        <v>169</v>
      </c>
      <c r="I4" s="44" t="s">
        <v>170</v>
      </c>
      <c r="J4" s="44" t="s">
        <v>171</v>
      </c>
      <c r="K4" s="57" t="s">
        <v>172</v>
      </c>
      <c r="L4" s="57" t="s">
        <v>173</v>
      </c>
      <c r="M4" s="57" t="s">
        <v>174</v>
      </c>
      <c r="N4" s="57" t="s">
        <v>175</v>
      </c>
      <c r="O4" s="57" t="s">
        <v>103</v>
      </c>
      <c r="P4" s="57" t="s">
        <v>176</v>
      </c>
      <c r="Q4" s="44" t="s">
        <v>177</v>
      </c>
      <c r="R4" s="44" t="s">
        <v>178</v>
      </c>
      <c r="S4" s="44" t="s">
        <v>179</v>
      </c>
      <c r="T4" s="44" t="s">
        <v>180</v>
      </c>
      <c r="U4" s="44" t="s">
        <v>181</v>
      </c>
      <c r="V4" s="62" t="s">
        <v>182</v>
      </c>
    </row>
    <row r="5" spans="1:23" x14ac:dyDescent="0.35">
      <c r="A5" s="50" t="s">
        <v>264</v>
      </c>
      <c r="B5" s="50">
        <v>654123</v>
      </c>
      <c r="C5" s="51">
        <f ca="1">TODAY()</f>
        <v>46001</v>
      </c>
      <c r="D5" s="50" t="s">
        <v>267</v>
      </c>
      <c r="E5" s="50" t="s">
        <v>263</v>
      </c>
      <c r="F5" s="50" t="s">
        <v>98</v>
      </c>
      <c r="G5" s="52">
        <v>0.01</v>
      </c>
      <c r="H5" s="64">
        <v>0.02</v>
      </c>
      <c r="I5" s="52">
        <v>0.05</v>
      </c>
      <c r="J5" s="52">
        <v>5</v>
      </c>
      <c r="K5" s="53" t="s">
        <v>185</v>
      </c>
      <c r="L5" s="54">
        <v>0</v>
      </c>
      <c r="M5" s="53" t="s">
        <v>197</v>
      </c>
      <c r="N5" s="52">
        <f>Table13[[#This Row],[If the part contains recycled content, what''s the %?]]*Table13[[#This Row],[Part sales net weight of UoM (kg/UoM)]]</f>
        <v>0</v>
      </c>
      <c r="O5" s="54">
        <v>0</v>
      </c>
      <c r="P5" s="50" t="s">
        <v>38</v>
      </c>
      <c r="Q5" s="55">
        <v>0.04</v>
      </c>
      <c r="R5" s="55">
        <v>8.9999999999999993E-3</v>
      </c>
      <c r="S5" s="55">
        <v>0</v>
      </c>
      <c r="T5" s="55">
        <v>0</v>
      </c>
      <c r="U5" s="55">
        <v>0</v>
      </c>
      <c r="V5" s="56">
        <v>1E-3</v>
      </c>
      <c r="W5" s="2"/>
    </row>
    <row r="6" spans="1:23" x14ac:dyDescent="0.35">
      <c r="A6" s="50"/>
      <c r="B6" s="50"/>
      <c r="C6" s="51">
        <f t="shared" ref="C6:C68" ca="1" si="0">TODAY()</f>
        <v>46001</v>
      </c>
      <c r="D6" s="50"/>
      <c r="E6" s="50" t="str">
        <f>Calculator!A5</f>
        <v>Packaging PN1 Paper sheet</v>
      </c>
      <c r="F6" s="50" t="str">
        <f>Calculator!B5</f>
        <v>meter</v>
      </c>
      <c r="G6" s="52">
        <f>Calculator!C5</f>
        <v>0.1</v>
      </c>
      <c r="H6" s="64">
        <f>Calculator!E5</f>
        <v>0.125</v>
      </c>
      <c r="I6" s="55">
        <f>Calculator!BE5</f>
        <v>0.1312815</v>
      </c>
      <c r="J6" s="52">
        <f>Calculator!BF5</f>
        <v>1.3128149999999998</v>
      </c>
      <c r="K6" s="53"/>
      <c r="L6" s="54"/>
      <c r="M6" s="53"/>
      <c r="N6" s="52">
        <f>Table13[[#This Row],[If the part contains recycled content, what''s the %?]]*Table13[[#This Row],[Part sales net weight of UoM (kg/UoM)]]</f>
        <v>0</v>
      </c>
      <c r="O6" s="54">
        <f>Calculator!AX5</f>
        <v>0</v>
      </c>
      <c r="P6" s="50"/>
      <c r="Q6" s="55">
        <f>Calculator!AP5</f>
        <v>0.125</v>
      </c>
      <c r="R6" s="55">
        <f>Calculator!AZ5</f>
        <v>3.0000000000000001E-5</v>
      </c>
      <c r="S6" s="55">
        <f>Calculator!BA5</f>
        <v>0</v>
      </c>
      <c r="T6" s="55">
        <f>Calculator!BB5</f>
        <v>0</v>
      </c>
      <c r="U6" s="55">
        <f>Calculator!BC5</f>
        <v>0</v>
      </c>
      <c r="V6" s="56">
        <f>(Table13[[#This Row],[Material Emissions Co2ekg/ pc]]+Table13[[#This Row],[Process Emissions Co2ekg/ pc]]+Table13[[#This Row],[Packaing Emissions Co2ekg/ pc]]+Table13[[#This Row],[Transport ot TE Gate Emissions Co2ekg/ pc]]+Table13[[#This Row],[Other Emissions Co2ekg/ pc]])*Calculator!AZ5</f>
        <v>3.7509E-6</v>
      </c>
      <c r="W6" s="2"/>
    </row>
    <row r="7" spans="1:23" x14ac:dyDescent="0.35">
      <c r="A7" s="50"/>
      <c r="B7" s="50"/>
      <c r="C7" s="51">
        <f t="shared" ca="1" si="0"/>
        <v>46001</v>
      </c>
      <c r="D7" s="50"/>
      <c r="E7" s="50" t="str">
        <f>Calculator!A6</f>
        <v>Packaging PN2 Single Wall</v>
      </c>
      <c r="F7" s="50" t="str">
        <f>Calculator!B6</f>
        <v>pc</v>
      </c>
      <c r="G7" s="52">
        <f>Calculator!C6</f>
        <v>0.25</v>
      </c>
      <c r="H7" s="64">
        <f>Calculator!E6</f>
        <v>0.27500000000000002</v>
      </c>
      <c r="I7" s="55">
        <f>Calculator!BE6</f>
        <v>0.40319999999999995</v>
      </c>
      <c r="J7" s="52">
        <f>Calculator!BF6</f>
        <v>1.6127999999999998</v>
      </c>
      <c r="K7" s="53"/>
      <c r="L7" s="54"/>
      <c r="M7" s="53"/>
      <c r="N7" s="52">
        <f>Table13[[#This Row],[If the part contains recycled content, what''s the %?]]*Table13[[#This Row],[Part sales net weight of UoM (kg/UoM)]]</f>
        <v>0</v>
      </c>
      <c r="O7" s="54">
        <f>Calculator!AX6</f>
        <v>0.5</v>
      </c>
      <c r="P7" s="50"/>
      <c r="Q7" s="55">
        <f>Calculator!AP6</f>
        <v>0.36299999999999993</v>
      </c>
      <c r="R7" s="55">
        <f>Calculator!AZ6</f>
        <v>2.1000000000000001E-2</v>
      </c>
      <c r="S7" s="55">
        <f>Calculator!BA6</f>
        <v>0</v>
      </c>
      <c r="T7" s="55">
        <f>Calculator!BB6</f>
        <v>0</v>
      </c>
      <c r="U7" s="55">
        <f>Calculator!BC6</f>
        <v>0</v>
      </c>
      <c r="V7" s="56">
        <f>(Table13[[#This Row],[Material Emissions Co2ekg/ pc]]+Table13[[#This Row],[Process Emissions Co2ekg/ pc]]+Table13[[#This Row],[Packaing Emissions Co2ekg/ pc]]+Table13[[#This Row],[Transport ot TE Gate Emissions Co2ekg/ pc]]+Table13[[#This Row],[Other Emissions Co2ekg/ pc]])*Calculator!AZ6</f>
        <v>8.064E-3</v>
      </c>
      <c r="W7" s="2"/>
    </row>
    <row r="8" spans="1:23" x14ac:dyDescent="0.35">
      <c r="A8" s="50"/>
      <c r="B8" s="50"/>
      <c r="C8" s="51">
        <f t="shared" ca="1" si="0"/>
        <v>46001</v>
      </c>
      <c r="D8" s="50"/>
      <c r="E8" s="50" t="str">
        <f>Calculator!A7</f>
        <v>Packaging PN3 Plastic Bag</v>
      </c>
      <c r="F8" s="50" t="str">
        <f>Calculator!B7</f>
        <v>pc</v>
      </c>
      <c r="G8" s="52">
        <f>Calculator!C7</f>
        <v>1.4999999999999999E-2</v>
      </c>
      <c r="H8" s="64">
        <f>Calculator!E7</f>
        <v>1.8749999999999999E-2</v>
      </c>
      <c r="I8" s="55">
        <f>Calculator!BE7</f>
        <v>5.9062499999999997E-2</v>
      </c>
      <c r="J8" s="52">
        <f>Calculator!BF7</f>
        <v>3.9375</v>
      </c>
      <c r="K8" s="53"/>
      <c r="L8" s="54"/>
      <c r="M8" s="53"/>
      <c r="N8" s="52">
        <f>Table13[[#This Row],[If the part contains recycled content, what''s the %?]]*Table13[[#This Row],[Part sales net weight of UoM (kg/UoM)]]</f>
        <v>0</v>
      </c>
      <c r="O8" s="54">
        <f>Calculator!AX7</f>
        <v>1</v>
      </c>
      <c r="P8" s="50"/>
      <c r="Q8" s="55">
        <f>Calculator!AP7</f>
        <v>5.6249999999999994E-2</v>
      </c>
      <c r="R8" s="55">
        <f>Calculator!AZ7</f>
        <v>0</v>
      </c>
      <c r="S8" s="55">
        <f>Calculator!BA7</f>
        <v>0</v>
      </c>
      <c r="T8" s="55">
        <f>Calculator!BB7</f>
        <v>0</v>
      </c>
      <c r="U8" s="55">
        <f>Calculator!BC7</f>
        <v>0</v>
      </c>
      <c r="V8" s="56">
        <f>(Table13[[#This Row],[Material Emissions Co2ekg/ pc]]+Table13[[#This Row],[Process Emissions Co2ekg/ pc]]+Table13[[#This Row],[Packaing Emissions Co2ekg/ pc]]+Table13[[#This Row],[Transport ot TE Gate Emissions Co2ekg/ pc]]+Table13[[#This Row],[Other Emissions Co2ekg/ pc]])*Calculator!AZ7</f>
        <v>0</v>
      </c>
      <c r="W8" s="2"/>
    </row>
    <row r="9" spans="1:23" x14ac:dyDescent="0.35">
      <c r="A9" s="50"/>
      <c r="B9" s="50"/>
      <c r="C9" s="51">
        <f t="shared" ca="1" si="0"/>
        <v>46001</v>
      </c>
      <c r="D9" s="50"/>
      <c r="E9" s="50" t="str">
        <f>Calculator!A8</f>
        <v>Stamping PN1</v>
      </c>
      <c r="F9" s="50" t="str">
        <f>Calculator!B8</f>
        <v>pc</v>
      </c>
      <c r="G9" s="52">
        <f>Calculator!C8</f>
        <v>1E-3</v>
      </c>
      <c r="H9" s="64">
        <f>Calculator!E8</f>
        <v>1.3500000000000001E-3</v>
      </c>
      <c r="I9" s="55">
        <f>Calculator!BE8</f>
        <v>4.725E-3</v>
      </c>
      <c r="J9" s="52">
        <f>Calculator!BF8</f>
        <v>4.7249999999999996</v>
      </c>
      <c r="K9" s="53"/>
      <c r="L9" s="54"/>
      <c r="M9" s="53"/>
      <c r="N9" s="52">
        <f>Table13[[#This Row],[If the part contains recycled content, what''s the %?]]*Table13[[#This Row],[Part sales net weight of UoM (kg/UoM)]]</f>
        <v>0</v>
      </c>
      <c r="O9" s="54">
        <f>Calculator!AX8</f>
        <v>0</v>
      </c>
      <c r="P9" s="50"/>
      <c r="Q9" s="55">
        <f>Calculator!AP8</f>
        <v>4.725E-3</v>
      </c>
      <c r="R9" s="55">
        <f>Calculator!AZ8</f>
        <v>0</v>
      </c>
      <c r="S9" s="55">
        <f>Calculator!BA8</f>
        <v>0</v>
      </c>
      <c r="T9" s="55">
        <f>Calculator!BB8</f>
        <v>0</v>
      </c>
      <c r="U9" s="55">
        <f>Calculator!BC8</f>
        <v>0</v>
      </c>
      <c r="V9" s="56">
        <f>(Table13[[#This Row],[Material Emissions Co2ekg/ pc]]+Table13[[#This Row],[Process Emissions Co2ekg/ pc]]+Table13[[#This Row],[Packaing Emissions Co2ekg/ pc]]+Table13[[#This Row],[Transport ot TE Gate Emissions Co2ekg/ pc]]+Table13[[#This Row],[Other Emissions Co2ekg/ pc]])*Calculator!AZ8</f>
        <v>0</v>
      </c>
      <c r="W9" s="2"/>
    </row>
    <row r="10" spans="1:23" x14ac:dyDescent="0.35">
      <c r="A10" s="50"/>
      <c r="B10" s="50"/>
      <c r="C10" s="51">
        <f t="shared" ca="1" si="0"/>
        <v>46001</v>
      </c>
      <c r="D10" s="50"/>
      <c r="E10" s="50" t="str">
        <f>Calculator!A9</f>
        <v>Stamping PN2</v>
      </c>
      <c r="F10" s="50" t="str">
        <f>Calculator!B9</f>
        <v>pc</v>
      </c>
      <c r="G10" s="52">
        <f>Calculator!C9</f>
        <v>2E-3</v>
      </c>
      <c r="H10" s="64">
        <f>Calculator!E9</f>
        <v>2.7988000000000002E-3</v>
      </c>
      <c r="I10" s="55">
        <f>Calculator!BE9</f>
        <v>1.7357600000000001E-2</v>
      </c>
      <c r="J10" s="52">
        <f>Calculator!BF9</f>
        <v>8.6788000000000007</v>
      </c>
      <c r="K10" s="53"/>
      <c r="L10" s="54"/>
      <c r="M10" s="53"/>
      <c r="N10" s="52">
        <f>Table13[[#This Row],[If the part contains recycled content, what''s the %?]]*Table13[[#This Row],[Part sales net weight of UoM (kg/UoM)]]</f>
        <v>0</v>
      </c>
      <c r="O10" s="54">
        <f>Calculator!AX9</f>
        <v>0</v>
      </c>
      <c r="P10" s="50"/>
      <c r="Q10" s="55">
        <f>Calculator!AP9</f>
        <v>1.20576E-2</v>
      </c>
      <c r="R10" s="55">
        <f>Calculator!AZ9</f>
        <v>1.8E-3</v>
      </c>
      <c r="S10" s="55">
        <f>Calculator!BA9</f>
        <v>2E-3</v>
      </c>
      <c r="T10" s="55">
        <f>Calculator!BB9</f>
        <v>1E-3</v>
      </c>
      <c r="U10" s="55">
        <f>Calculator!BC9</f>
        <v>5.0000000000000001E-4</v>
      </c>
      <c r="V10" s="56">
        <f>(Table13[[#This Row],[Material Emissions Co2ekg/ pc]]+Table13[[#This Row],[Process Emissions Co2ekg/ pc]]+Table13[[#This Row],[Packaing Emissions Co2ekg/ pc]]+Table13[[#This Row],[Transport ot TE Gate Emissions Co2ekg/ pc]]+Table13[[#This Row],[Other Emissions Co2ekg/ pc]])*Calculator!AZ9</f>
        <v>3.1243679999999999E-5</v>
      </c>
      <c r="W10" s="2"/>
    </row>
    <row r="11" spans="1:23" x14ac:dyDescent="0.35">
      <c r="A11" s="50"/>
      <c r="B11" s="50"/>
      <c r="C11" s="51">
        <f t="shared" ca="1" si="0"/>
        <v>46001</v>
      </c>
      <c r="D11" s="50"/>
      <c r="E11" s="50" t="str">
        <f>Calculator!A10</f>
        <v>Stamping PN3</v>
      </c>
      <c r="F11" s="50" t="str">
        <f>Calculator!B10</f>
        <v>pc</v>
      </c>
      <c r="G11" s="52">
        <f>Calculator!C10</f>
        <v>0.02</v>
      </c>
      <c r="H11" s="64">
        <f>Calculator!E10</f>
        <v>0.03</v>
      </c>
      <c r="I11" s="55">
        <f>Calculator!BE10</f>
        <v>3.65E-3</v>
      </c>
      <c r="J11" s="52">
        <f>Calculator!BF10</f>
        <v>0.1825</v>
      </c>
      <c r="K11" s="53"/>
      <c r="L11" s="54"/>
      <c r="M11" s="53"/>
      <c r="N11" s="52">
        <f>Table13[[#This Row],[If the part contains recycled content, what''s the %?]]*Table13[[#This Row],[Part sales net weight of UoM (kg/UoM)]]</f>
        <v>0</v>
      </c>
      <c r="O11" s="54">
        <f>Calculator!AX10</f>
        <v>0.5</v>
      </c>
      <c r="P11" s="50"/>
      <c r="Q11" s="55">
        <f>Calculator!AP10</f>
        <v>0</v>
      </c>
      <c r="R11" s="55">
        <f>Calculator!AZ10</f>
        <v>1.4999999999999999E-4</v>
      </c>
      <c r="S11" s="55">
        <f>Calculator!BA10</f>
        <v>2E-3</v>
      </c>
      <c r="T11" s="55">
        <f>Calculator!BB10</f>
        <v>1E-3</v>
      </c>
      <c r="U11" s="55">
        <f>Calculator!BC10</f>
        <v>5.0000000000000001E-4</v>
      </c>
      <c r="V11" s="56">
        <f>(Table13[[#This Row],[Material Emissions Co2ekg/ pc]]+Table13[[#This Row],[Process Emissions Co2ekg/ pc]]+Table13[[#This Row],[Packaing Emissions Co2ekg/ pc]]+Table13[[#This Row],[Transport ot TE Gate Emissions Co2ekg/ pc]]+Table13[[#This Row],[Other Emissions Co2ekg/ pc]])*Calculator!AZ10</f>
        <v>5.4749999999999995E-7</v>
      </c>
      <c r="W11" s="2"/>
    </row>
    <row r="12" spans="1:23" x14ac:dyDescent="0.35">
      <c r="A12" s="50"/>
      <c r="B12" s="50"/>
      <c r="C12" s="51">
        <f t="shared" ca="1" si="0"/>
        <v>46001</v>
      </c>
      <c r="D12" s="50"/>
      <c r="E12" s="50" t="str">
        <f>Calculator!A11</f>
        <v>PN1 Terminal</v>
      </c>
      <c r="F12" s="50" t="str">
        <f>Calculator!B11</f>
        <v>pc</v>
      </c>
      <c r="G12" s="52">
        <f>Calculator!C11</f>
        <v>5.0000000000000001E-3</v>
      </c>
      <c r="H12" s="64">
        <f>Calculator!E11</f>
        <v>5.4999999999999997E-3</v>
      </c>
      <c r="I12" s="55">
        <f>Calculator!BE11</f>
        <v>3.5800000000000005E-2</v>
      </c>
      <c r="J12" s="52">
        <f>Calculator!BF11</f>
        <v>7.160000000000001</v>
      </c>
      <c r="K12" s="53"/>
      <c r="L12" s="54"/>
      <c r="M12" s="53"/>
      <c r="N12" s="52">
        <f>Table13[[#This Row],[If the part contains recycled content, what''s the %?]]*Table13[[#This Row],[Part sales net weight of UoM (kg/UoM)]]</f>
        <v>0</v>
      </c>
      <c r="O12" s="54">
        <f>Calculator!AX11</f>
        <v>0</v>
      </c>
      <c r="P12" s="50"/>
      <c r="Q12" s="55">
        <f>Calculator!AP11</f>
        <v>2.75E-2</v>
      </c>
      <c r="R12" s="55">
        <f>Calculator!AZ11</f>
        <v>4.7999999999999996E-3</v>
      </c>
      <c r="S12" s="55">
        <f>Calculator!BA11</f>
        <v>2E-3</v>
      </c>
      <c r="T12" s="55">
        <f>Calculator!BB11</f>
        <v>1E-3</v>
      </c>
      <c r="U12" s="55">
        <f>Calculator!BC11</f>
        <v>5.0000000000000001E-4</v>
      </c>
      <c r="V12" s="56">
        <f>(Table13[[#This Row],[Material Emissions Co2ekg/ pc]]+Table13[[#This Row],[Process Emissions Co2ekg/ pc]]+Table13[[#This Row],[Packaing Emissions Co2ekg/ pc]]+Table13[[#This Row],[Transport ot TE Gate Emissions Co2ekg/ pc]]+Table13[[#This Row],[Other Emissions Co2ekg/ pc]])*Calculator!AZ11</f>
        <v>1.7184000000000001E-4</v>
      </c>
      <c r="W12" s="2"/>
    </row>
    <row r="13" spans="1:23" x14ac:dyDescent="0.35">
      <c r="A13" s="50"/>
      <c r="B13" s="50"/>
      <c r="C13" s="51">
        <f t="shared" ca="1" si="0"/>
        <v>46001</v>
      </c>
      <c r="D13" s="50"/>
      <c r="E13" s="50" t="str">
        <f>Calculator!A12</f>
        <v>PN2 Connector</v>
      </c>
      <c r="F13" s="50" t="str">
        <f>Calculator!B12</f>
        <v>pc</v>
      </c>
      <c r="G13" s="52">
        <f>Calculator!C12</f>
        <v>0.01</v>
      </c>
      <c r="H13" s="64">
        <f>Calculator!E12</f>
        <v>1.0825E-2</v>
      </c>
      <c r="I13" s="55">
        <f>Calculator!BE12</f>
        <v>8.2818749999999997E-2</v>
      </c>
      <c r="J13" s="52">
        <f>Calculator!BF12</f>
        <v>8.2818749999999994</v>
      </c>
      <c r="K13" s="53"/>
      <c r="L13" s="54"/>
      <c r="M13" s="53"/>
      <c r="N13" s="52">
        <f>Table13[[#This Row],[If the part contains recycled content, what''s the %?]]*Table13[[#This Row],[Part sales net weight of UoM (kg/UoM)]]</f>
        <v>0</v>
      </c>
      <c r="O13" s="54">
        <f>Calculator!AX12</f>
        <v>0.5</v>
      </c>
      <c r="P13" s="50"/>
      <c r="Q13" s="55">
        <f>Calculator!AP12</f>
        <v>6.687499999999999E-2</v>
      </c>
      <c r="R13" s="55">
        <f>Calculator!AZ12</f>
        <v>1.2E-2</v>
      </c>
      <c r="S13" s="55">
        <f>Calculator!BA12</f>
        <v>0</v>
      </c>
      <c r="T13" s="55">
        <f>Calculator!BB12</f>
        <v>0</v>
      </c>
      <c r="U13" s="55">
        <f>Calculator!BC12</f>
        <v>0</v>
      </c>
      <c r="V13" s="56">
        <f>(Table13[[#This Row],[Material Emissions Co2ekg/ pc]]+Table13[[#This Row],[Process Emissions Co2ekg/ pc]]+Table13[[#This Row],[Packaing Emissions Co2ekg/ pc]]+Table13[[#This Row],[Transport ot TE Gate Emissions Co2ekg/ pc]]+Table13[[#This Row],[Other Emissions Co2ekg/ pc]])*Calculator!AZ12</f>
        <v>9.4649999999999986E-4</v>
      </c>
      <c r="W13" s="2"/>
    </row>
    <row r="14" spans="1:23" x14ac:dyDescent="0.35">
      <c r="A14" s="50"/>
      <c r="B14" s="50"/>
      <c r="C14" s="51">
        <f t="shared" ca="1" si="0"/>
        <v>46001</v>
      </c>
      <c r="D14" s="50"/>
      <c r="E14" s="50" t="str">
        <f>Calculator!A13</f>
        <v>PN3 Cable Assembly</v>
      </c>
      <c r="F14" s="50" t="str">
        <f>Calculator!B13</f>
        <v>pc</v>
      </c>
      <c r="G14" s="52">
        <f>Calculator!C13</f>
        <v>0.05</v>
      </c>
      <c r="H14" s="64">
        <f>Calculator!E13</f>
        <v>5.5E-2</v>
      </c>
      <c r="I14" s="55">
        <f>Calculator!BE13</f>
        <v>0.38115000000000004</v>
      </c>
      <c r="J14" s="52">
        <f>Calculator!BF13</f>
        <v>7.6230000000000002</v>
      </c>
      <c r="K14" s="53"/>
      <c r="L14" s="54"/>
      <c r="M14" s="53"/>
      <c r="N14" s="52">
        <f>Table13[[#This Row],[If the part contains recycled content, what''s the %?]]*Table13[[#This Row],[Part sales net weight of UoM (kg/UoM)]]</f>
        <v>0</v>
      </c>
      <c r="O14" s="54">
        <f>Calculator!AX13</f>
        <v>1</v>
      </c>
      <c r="P14" s="50"/>
      <c r="Q14" s="55">
        <f>Calculator!AP13</f>
        <v>0.36300000000000004</v>
      </c>
      <c r="R14" s="55">
        <f>Calculator!AZ13</f>
        <v>0</v>
      </c>
      <c r="S14" s="55">
        <f>Calculator!BA13</f>
        <v>0</v>
      </c>
      <c r="T14" s="55">
        <f>Calculator!BB13</f>
        <v>0</v>
      </c>
      <c r="U14" s="55">
        <f>Calculator!BC13</f>
        <v>0</v>
      </c>
      <c r="V14" s="56">
        <f>(Table13[[#This Row],[Material Emissions Co2ekg/ pc]]+Table13[[#This Row],[Process Emissions Co2ekg/ pc]]+Table13[[#This Row],[Packaing Emissions Co2ekg/ pc]]+Table13[[#This Row],[Transport ot TE Gate Emissions Co2ekg/ pc]]+Table13[[#This Row],[Other Emissions Co2ekg/ pc]])*Calculator!AZ13</f>
        <v>0</v>
      </c>
      <c r="W14" s="2"/>
    </row>
    <row r="15" spans="1:23" x14ac:dyDescent="0.35">
      <c r="A15" s="50"/>
      <c r="B15" s="50"/>
      <c r="C15" s="51">
        <f t="shared" ca="1" si="0"/>
        <v>46001</v>
      </c>
      <c r="D15" s="50"/>
      <c r="E15" s="50">
        <f>Calculator!A15</f>
        <v>0</v>
      </c>
      <c r="F15" s="50">
        <f>Calculator!B14</f>
        <v>0</v>
      </c>
      <c r="G15" s="52">
        <f>Calculator!C15</f>
        <v>0</v>
      </c>
      <c r="H15" s="64">
        <f>Calculator!E14</f>
        <v>0</v>
      </c>
      <c r="I15" s="55">
        <f>Calculator!BE14</f>
        <v>0</v>
      </c>
      <c r="J15" s="52" t="e">
        <f>Calculator!BF15</f>
        <v>#DIV/0!</v>
      </c>
      <c r="K15" s="53"/>
      <c r="L15" s="54"/>
      <c r="M15" s="53"/>
      <c r="N15" s="52">
        <f>Table13[[#This Row],[If the part contains recycled content, what''s the %?]]*Table13[[#This Row],[Part sales net weight of UoM (kg/UoM)]]</f>
        <v>0</v>
      </c>
      <c r="O15" s="54">
        <f>Calculator!AX14</f>
        <v>0</v>
      </c>
      <c r="P15" s="50"/>
      <c r="Q15" s="55">
        <f>Calculator!AP15</f>
        <v>0</v>
      </c>
      <c r="R15" s="55">
        <f>Calculator!AZ15</f>
        <v>0</v>
      </c>
      <c r="S15" s="55">
        <f>Calculator!BA15</f>
        <v>0</v>
      </c>
      <c r="T15" s="55">
        <f>Calculator!BB15</f>
        <v>0</v>
      </c>
      <c r="U15" s="55">
        <f>Calculator!BC15</f>
        <v>0</v>
      </c>
      <c r="V15" s="56">
        <f>(Table13[[#This Row],[Material Emissions Co2ekg/ pc]]+Table13[[#This Row],[Process Emissions Co2ekg/ pc]]+Table13[[#This Row],[Packaing Emissions Co2ekg/ pc]]+Table13[[#This Row],[Transport ot TE Gate Emissions Co2ekg/ pc]]+Table13[[#This Row],[Other Emissions Co2ekg/ pc]])*Calculator!AZ15</f>
        <v>0</v>
      </c>
      <c r="W15" s="2"/>
    </row>
    <row r="16" spans="1:23" x14ac:dyDescent="0.35">
      <c r="A16" s="50"/>
      <c r="B16" s="50"/>
      <c r="C16" s="51">
        <f t="shared" ca="1" si="0"/>
        <v>46001</v>
      </c>
      <c r="D16" s="50"/>
      <c r="E16" s="50">
        <f>Calculator!A16</f>
        <v>0</v>
      </c>
      <c r="F16" s="50">
        <f>Calculator!B15</f>
        <v>0</v>
      </c>
      <c r="G16" s="52">
        <f>Calculator!C16</f>
        <v>0</v>
      </c>
      <c r="H16" s="64">
        <f>Calculator!E15</f>
        <v>0</v>
      </c>
      <c r="I16" s="55">
        <f>Calculator!BE15</f>
        <v>0</v>
      </c>
      <c r="J16" s="52" t="e">
        <f>Calculator!BF16</f>
        <v>#DIV/0!</v>
      </c>
      <c r="K16" s="53"/>
      <c r="L16" s="54"/>
      <c r="M16" s="53"/>
      <c r="N16" s="52">
        <f>Table13[[#This Row],[If the part contains recycled content, what''s the %?]]*Table13[[#This Row],[Part sales net weight of UoM (kg/UoM)]]</f>
        <v>0</v>
      </c>
      <c r="O16" s="54">
        <f>Calculator!AX15</f>
        <v>0</v>
      </c>
      <c r="P16" s="50"/>
      <c r="Q16" s="55">
        <f>Calculator!AP16</f>
        <v>0</v>
      </c>
      <c r="R16" s="55">
        <f>Calculator!AZ16</f>
        <v>0</v>
      </c>
      <c r="S16" s="55">
        <f>Calculator!BA16</f>
        <v>0</v>
      </c>
      <c r="T16" s="55">
        <f>Calculator!BB16</f>
        <v>0</v>
      </c>
      <c r="U16" s="55">
        <f>Calculator!BC16</f>
        <v>0</v>
      </c>
      <c r="V16" s="56">
        <f>(Table13[[#This Row],[Material Emissions Co2ekg/ pc]]+Table13[[#This Row],[Process Emissions Co2ekg/ pc]]+Table13[[#This Row],[Packaing Emissions Co2ekg/ pc]]+Table13[[#This Row],[Transport ot TE Gate Emissions Co2ekg/ pc]]+Table13[[#This Row],[Other Emissions Co2ekg/ pc]])*Calculator!AZ16</f>
        <v>0</v>
      </c>
      <c r="W16" s="2"/>
    </row>
    <row r="17" spans="1:23" x14ac:dyDescent="0.35">
      <c r="A17" s="50"/>
      <c r="B17" s="50"/>
      <c r="C17" s="51">
        <f t="shared" ca="1" si="0"/>
        <v>46001</v>
      </c>
      <c r="D17" s="50"/>
      <c r="E17" s="50">
        <f>Calculator!A17</f>
        <v>0</v>
      </c>
      <c r="F17" s="50">
        <f>Calculator!B16</f>
        <v>0</v>
      </c>
      <c r="G17" s="52">
        <f>Calculator!C17</f>
        <v>0</v>
      </c>
      <c r="H17" s="64">
        <f>Calculator!E16</f>
        <v>0</v>
      </c>
      <c r="I17" s="55">
        <f>Calculator!BE16</f>
        <v>0</v>
      </c>
      <c r="J17" s="52" t="e">
        <f>Calculator!BF17</f>
        <v>#DIV/0!</v>
      </c>
      <c r="K17" s="53"/>
      <c r="L17" s="54"/>
      <c r="M17" s="53"/>
      <c r="N17" s="52">
        <f>Table13[[#This Row],[If the part contains recycled content, what''s the %?]]*Table13[[#This Row],[Part sales net weight of UoM (kg/UoM)]]</f>
        <v>0</v>
      </c>
      <c r="O17" s="54">
        <f>Calculator!AX16</f>
        <v>0</v>
      </c>
      <c r="P17" s="50"/>
      <c r="Q17" s="55">
        <f>Calculator!AP17</f>
        <v>0</v>
      </c>
      <c r="R17" s="55">
        <f>Calculator!AZ17</f>
        <v>0</v>
      </c>
      <c r="S17" s="55">
        <f>Calculator!BA17</f>
        <v>0</v>
      </c>
      <c r="T17" s="55">
        <f>Calculator!BB17</f>
        <v>0</v>
      </c>
      <c r="U17" s="55">
        <f>Calculator!BC17</f>
        <v>0</v>
      </c>
      <c r="V17" s="56">
        <f>(Table13[[#This Row],[Material Emissions Co2ekg/ pc]]+Table13[[#This Row],[Process Emissions Co2ekg/ pc]]+Table13[[#This Row],[Packaing Emissions Co2ekg/ pc]]+Table13[[#This Row],[Transport ot TE Gate Emissions Co2ekg/ pc]]+Table13[[#This Row],[Other Emissions Co2ekg/ pc]])*Calculator!AZ17</f>
        <v>0</v>
      </c>
      <c r="W17" s="2"/>
    </row>
    <row r="18" spans="1:23" x14ac:dyDescent="0.35">
      <c r="A18" s="50"/>
      <c r="B18" s="50"/>
      <c r="C18" s="51">
        <f t="shared" ca="1" si="0"/>
        <v>46001</v>
      </c>
      <c r="D18" s="50"/>
      <c r="E18" s="50">
        <f>Calculator!A18</f>
        <v>0</v>
      </c>
      <c r="F18" s="50">
        <f>Calculator!B17</f>
        <v>0</v>
      </c>
      <c r="G18" s="52">
        <f>Calculator!C18</f>
        <v>0</v>
      </c>
      <c r="H18" s="64">
        <f>Calculator!E17</f>
        <v>0</v>
      </c>
      <c r="I18" s="55">
        <f>Calculator!BE17</f>
        <v>0</v>
      </c>
      <c r="J18" s="52" t="e">
        <f>Calculator!BF18</f>
        <v>#DIV/0!</v>
      </c>
      <c r="K18" s="53"/>
      <c r="L18" s="54"/>
      <c r="M18" s="53"/>
      <c r="N18" s="52">
        <f>Table13[[#This Row],[If the part contains recycled content, what''s the %?]]*Table13[[#This Row],[Part sales net weight of UoM (kg/UoM)]]</f>
        <v>0</v>
      </c>
      <c r="O18" s="54">
        <f>Calculator!AX17</f>
        <v>0</v>
      </c>
      <c r="P18" s="50"/>
      <c r="Q18" s="55">
        <f>Calculator!AP18</f>
        <v>0</v>
      </c>
      <c r="R18" s="55">
        <f>Calculator!AZ18</f>
        <v>0</v>
      </c>
      <c r="S18" s="55">
        <f>Calculator!BA18</f>
        <v>0</v>
      </c>
      <c r="T18" s="55">
        <f>Calculator!BB18</f>
        <v>0</v>
      </c>
      <c r="U18" s="55">
        <f>Calculator!BC18</f>
        <v>0</v>
      </c>
      <c r="V18" s="56">
        <f>(Table13[[#This Row],[Material Emissions Co2ekg/ pc]]+Table13[[#This Row],[Process Emissions Co2ekg/ pc]]+Table13[[#This Row],[Packaing Emissions Co2ekg/ pc]]+Table13[[#This Row],[Transport ot TE Gate Emissions Co2ekg/ pc]]+Table13[[#This Row],[Other Emissions Co2ekg/ pc]])*Calculator!AZ18</f>
        <v>0</v>
      </c>
      <c r="W18" s="2"/>
    </row>
    <row r="19" spans="1:23" x14ac:dyDescent="0.35">
      <c r="A19" s="50"/>
      <c r="B19" s="50"/>
      <c r="C19" s="51">
        <f t="shared" ca="1" si="0"/>
        <v>46001</v>
      </c>
      <c r="D19" s="50"/>
      <c r="E19" s="50">
        <f>Calculator!A19</f>
        <v>0</v>
      </c>
      <c r="F19" s="50">
        <f>Calculator!B18</f>
        <v>0</v>
      </c>
      <c r="G19" s="52">
        <f>Calculator!C19</f>
        <v>0</v>
      </c>
      <c r="H19" s="64">
        <f>Calculator!E18</f>
        <v>0</v>
      </c>
      <c r="I19" s="55">
        <f>Calculator!BE18</f>
        <v>0</v>
      </c>
      <c r="J19" s="52" t="e">
        <f>Calculator!BF19</f>
        <v>#DIV/0!</v>
      </c>
      <c r="K19" s="53"/>
      <c r="L19" s="54"/>
      <c r="M19" s="53"/>
      <c r="N19" s="52">
        <f>Table13[[#This Row],[If the part contains recycled content, what''s the %?]]*Table13[[#This Row],[Part sales net weight of UoM (kg/UoM)]]</f>
        <v>0</v>
      </c>
      <c r="O19" s="54">
        <f>Calculator!AX18</f>
        <v>0</v>
      </c>
      <c r="P19" s="50"/>
      <c r="Q19" s="55">
        <f>Calculator!AP19</f>
        <v>0</v>
      </c>
      <c r="R19" s="55">
        <f>Calculator!AZ19</f>
        <v>0</v>
      </c>
      <c r="S19" s="55">
        <f>Calculator!BA19</f>
        <v>0</v>
      </c>
      <c r="T19" s="55">
        <f>Calculator!BB19</f>
        <v>0</v>
      </c>
      <c r="U19" s="55">
        <f>Calculator!BC19</f>
        <v>0</v>
      </c>
      <c r="V19" s="56">
        <f>(Table13[[#This Row],[Material Emissions Co2ekg/ pc]]+Table13[[#This Row],[Process Emissions Co2ekg/ pc]]+Table13[[#This Row],[Packaing Emissions Co2ekg/ pc]]+Table13[[#This Row],[Transport ot TE Gate Emissions Co2ekg/ pc]]+Table13[[#This Row],[Other Emissions Co2ekg/ pc]])*Calculator!AZ19</f>
        <v>0</v>
      </c>
      <c r="W19" s="2"/>
    </row>
    <row r="20" spans="1:23" x14ac:dyDescent="0.35">
      <c r="A20" s="50"/>
      <c r="B20" s="50"/>
      <c r="C20" s="51">
        <f t="shared" ca="1" si="0"/>
        <v>46001</v>
      </c>
      <c r="D20" s="50"/>
      <c r="E20" s="50">
        <f>Calculator!A20</f>
        <v>0</v>
      </c>
      <c r="F20" s="50">
        <f>Calculator!B19</f>
        <v>0</v>
      </c>
      <c r="G20" s="52">
        <f>Calculator!C20</f>
        <v>0</v>
      </c>
      <c r="H20" s="64">
        <f>Calculator!E19</f>
        <v>0</v>
      </c>
      <c r="I20" s="55">
        <f>Calculator!BE19</f>
        <v>0</v>
      </c>
      <c r="J20" s="52" t="e">
        <f>Calculator!BF20</f>
        <v>#DIV/0!</v>
      </c>
      <c r="K20" s="53"/>
      <c r="L20" s="54"/>
      <c r="M20" s="53"/>
      <c r="N20" s="52">
        <f>Table13[[#This Row],[If the part contains recycled content, what''s the %?]]*Table13[[#This Row],[Part sales net weight of UoM (kg/UoM)]]</f>
        <v>0</v>
      </c>
      <c r="O20" s="54">
        <f>Calculator!AX19</f>
        <v>0</v>
      </c>
      <c r="P20" s="50"/>
      <c r="Q20" s="55">
        <f>Calculator!AP20</f>
        <v>0</v>
      </c>
      <c r="R20" s="55">
        <f>Calculator!AZ20</f>
        <v>0</v>
      </c>
      <c r="S20" s="55">
        <f>Calculator!BA20</f>
        <v>0</v>
      </c>
      <c r="T20" s="55">
        <f>Calculator!BB20</f>
        <v>0</v>
      </c>
      <c r="U20" s="55">
        <f>Calculator!BC20</f>
        <v>0</v>
      </c>
      <c r="V20" s="56">
        <f>(Table13[[#This Row],[Material Emissions Co2ekg/ pc]]+Table13[[#This Row],[Process Emissions Co2ekg/ pc]]+Table13[[#This Row],[Packaing Emissions Co2ekg/ pc]]+Table13[[#This Row],[Transport ot TE Gate Emissions Co2ekg/ pc]]+Table13[[#This Row],[Other Emissions Co2ekg/ pc]])*Calculator!AZ20</f>
        <v>0</v>
      </c>
      <c r="W20" s="2"/>
    </row>
    <row r="21" spans="1:23" x14ac:dyDescent="0.35">
      <c r="A21" s="50"/>
      <c r="B21" s="50"/>
      <c r="C21" s="51">
        <f t="shared" ca="1" si="0"/>
        <v>46001</v>
      </c>
      <c r="D21" s="50"/>
      <c r="E21" s="50">
        <f>Calculator!A21</f>
        <v>0</v>
      </c>
      <c r="F21" s="50">
        <f>Calculator!B20</f>
        <v>0</v>
      </c>
      <c r="G21" s="52">
        <f>Calculator!C21</f>
        <v>0</v>
      </c>
      <c r="H21" s="64">
        <f>Calculator!E20</f>
        <v>0</v>
      </c>
      <c r="I21" s="55">
        <f>Calculator!BE20</f>
        <v>0</v>
      </c>
      <c r="J21" s="52" t="e">
        <f>Calculator!BF21</f>
        <v>#DIV/0!</v>
      </c>
      <c r="K21" s="53"/>
      <c r="L21" s="54"/>
      <c r="M21" s="53"/>
      <c r="N21" s="52">
        <f>Table13[[#This Row],[If the part contains recycled content, what''s the %?]]*Table13[[#This Row],[Part sales net weight of UoM (kg/UoM)]]</f>
        <v>0</v>
      </c>
      <c r="O21" s="54">
        <f>Calculator!AX20</f>
        <v>0</v>
      </c>
      <c r="P21" s="50"/>
      <c r="Q21" s="55">
        <f>Calculator!AP21</f>
        <v>0</v>
      </c>
      <c r="R21" s="55">
        <f>Calculator!AZ21</f>
        <v>0</v>
      </c>
      <c r="S21" s="55">
        <f>Calculator!BA21</f>
        <v>0</v>
      </c>
      <c r="T21" s="55">
        <f>Calculator!BB21</f>
        <v>0</v>
      </c>
      <c r="U21" s="55">
        <f>Calculator!BC21</f>
        <v>0</v>
      </c>
      <c r="V21" s="56">
        <f>(Table13[[#This Row],[Material Emissions Co2ekg/ pc]]+Table13[[#This Row],[Process Emissions Co2ekg/ pc]]+Table13[[#This Row],[Packaing Emissions Co2ekg/ pc]]+Table13[[#This Row],[Transport ot TE Gate Emissions Co2ekg/ pc]]+Table13[[#This Row],[Other Emissions Co2ekg/ pc]])*Calculator!AZ21</f>
        <v>0</v>
      </c>
      <c r="W21" s="2"/>
    </row>
    <row r="22" spans="1:23" x14ac:dyDescent="0.35">
      <c r="A22" s="50"/>
      <c r="B22" s="50"/>
      <c r="C22" s="51">
        <f t="shared" ca="1" si="0"/>
        <v>46001</v>
      </c>
      <c r="D22" s="50"/>
      <c r="E22" s="50">
        <f>Calculator!A22</f>
        <v>0</v>
      </c>
      <c r="F22" s="50">
        <f>Calculator!B21</f>
        <v>0</v>
      </c>
      <c r="G22" s="52">
        <f>Calculator!C22</f>
        <v>0</v>
      </c>
      <c r="H22" s="64">
        <f>Calculator!E21</f>
        <v>0</v>
      </c>
      <c r="I22" s="55">
        <f>Calculator!BE21</f>
        <v>0</v>
      </c>
      <c r="J22" s="52" t="e">
        <f>Calculator!BF22</f>
        <v>#DIV/0!</v>
      </c>
      <c r="K22" s="53"/>
      <c r="L22" s="54"/>
      <c r="M22" s="53"/>
      <c r="N22" s="52">
        <f>Table13[[#This Row],[If the part contains recycled content, what''s the %?]]*Table13[[#This Row],[Part sales net weight of UoM (kg/UoM)]]</f>
        <v>0</v>
      </c>
      <c r="O22" s="54">
        <f>Calculator!AX21</f>
        <v>0</v>
      </c>
      <c r="P22" s="50"/>
      <c r="Q22" s="55">
        <f>Calculator!AP22</f>
        <v>0</v>
      </c>
      <c r="R22" s="55">
        <f>Calculator!AZ22</f>
        <v>0</v>
      </c>
      <c r="S22" s="55">
        <f>Calculator!BA22</f>
        <v>0</v>
      </c>
      <c r="T22" s="55">
        <f>Calculator!BB22</f>
        <v>0</v>
      </c>
      <c r="U22" s="55">
        <f>Calculator!BC22</f>
        <v>0</v>
      </c>
      <c r="V22" s="56">
        <f>(Table13[[#This Row],[Material Emissions Co2ekg/ pc]]+Table13[[#This Row],[Process Emissions Co2ekg/ pc]]+Table13[[#This Row],[Packaing Emissions Co2ekg/ pc]]+Table13[[#This Row],[Transport ot TE Gate Emissions Co2ekg/ pc]]+Table13[[#This Row],[Other Emissions Co2ekg/ pc]])*Calculator!AZ22</f>
        <v>0</v>
      </c>
      <c r="W22" s="2"/>
    </row>
    <row r="23" spans="1:23" x14ac:dyDescent="0.35">
      <c r="A23" s="50"/>
      <c r="B23" s="50"/>
      <c r="C23" s="51">
        <f t="shared" ca="1" si="0"/>
        <v>46001</v>
      </c>
      <c r="D23" s="50"/>
      <c r="E23" s="50">
        <f>Calculator!A23</f>
        <v>0</v>
      </c>
      <c r="F23" s="50">
        <f>Calculator!B22</f>
        <v>0</v>
      </c>
      <c r="G23" s="52">
        <f>Calculator!C23</f>
        <v>0</v>
      </c>
      <c r="H23" s="64">
        <f>Calculator!E22</f>
        <v>0</v>
      </c>
      <c r="I23" s="55">
        <f>Calculator!BE22</f>
        <v>0</v>
      </c>
      <c r="J23" s="52" t="e">
        <f>Calculator!BF23</f>
        <v>#DIV/0!</v>
      </c>
      <c r="K23" s="53"/>
      <c r="L23" s="54"/>
      <c r="M23" s="53"/>
      <c r="N23" s="52">
        <f>Table13[[#This Row],[If the part contains recycled content, what''s the %?]]*Table13[[#This Row],[Part sales net weight of UoM (kg/UoM)]]</f>
        <v>0</v>
      </c>
      <c r="O23" s="54">
        <f>Calculator!AX22</f>
        <v>0</v>
      </c>
      <c r="P23" s="50"/>
      <c r="Q23" s="55">
        <f>Calculator!AP23</f>
        <v>0</v>
      </c>
      <c r="R23" s="55">
        <f>Calculator!AZ23</f>
        <v>0</v>
      </c>
      <c r="S23" s="55">
        <f>Calculator!BA23</f>
        <v>0</v>
      </c>
      <c r="T23" s="55">
        <f>Calculator!BB23</f>
        <v>0</v>
      </c>
      <c r="U23" s="55">
        <f>Calculator!BC23</f>
        <v>0</v>
      </c>
      <c r="V23" s="56">
        <f>(Table13[[#This Row],[Material Emissions Co2ekg/ pc]]+Table13[[#This Row],[Process Emissions Co2ekg/ pc]]+Table13[[#This Row],[Packaing Emissions Co2ekg/ pc]]+Table13[[#This Row],[Transport ot TE Gate Emissions Co2ekg/ pc]]+Table13[[#This Row],[Other Emissions Co2ekg/ pc]])*Calculator!AZ23</f>
        <v>0</v>
      </c>
      <c r="W23" s="2"/>
    </row>
    <row r="24" spans="1:23" x14ac:dyDescent="0.35">
      <c r="A24" s="50"/>
      <c r="B24" s="50"/>
      <c r="C24" s="51">
        <f t="shared" ca="1" si="0"/>
        <v>46001</v>
      </c>
      <c r="D24" s="50"/>
      <c r="E24" s="50">
        <f>Calculator!A24</f>
        <v>0</v>
      </c>
      <c r="F24" s="50">
        <f>Calculator!B23</f>
        <v>0</v>
      </c>
      <c r="G24" s="52">
        <f>Calculator!C24</f>
        <v>0</v>
      </c>
      <c r="H24" s="64">
        <f>Calculator!E23</f>
        <v>0</v>
      </c>
      <c r="I24" s="55">
        <f>Calculator!BE23</f>
        <v>0</v>
      </c>
      <c r="J24" s="52" t="e">
        <f>Calculator!BF24</f>
        <v>#DIV/0!</v>
      </c>
      <c r="K24" s="53"/>
      <c r="L24" s="54"/>
      <c r="M24" s="53"/>
      <c r="N24" s="52">
        <f>Table13[[#This Row],[If the part contains recycled content, what''s the %?]]*Table13[[#This Row],[Part sales net weight of UoM (kg/UoM)]]</f>
        <v>0</v>
      </c>
      <c r="O24" s="54">
        <f>Calculator!AX23</f>
        <v>0</v>
      </c>
      <c r="P24" s="50"/>
      <c r="Q24" s="55">
        <f>Calculator!AP24</f>
        <v>0</v>
      </c>
      <c r="R24" s="55">
        <f>Calculator!AZ24</f>
        <v>0</v>
      </c>
      <c r="S24" s="55">
        <f>Calculator!BA24</f>
        <v>0</v>
      </c>
      <c r="T24" s="55">
        <f>Calculator!BB24</f>
        <v>0</v>
      </c>
      <c r="U24" s="55">
        <f>Calculator!BC24</f>
        <v>0</v>
      </c>
      <c r="V24" s="56">
        <f>(Table13[[#This Row],[Material Emissions Co2ekg/ pc]]+Table13[[#This Row],[Process Emissions Co2ekg/ pc]]+Table13[[#This Row],[Packaing Emissions Co2ekg/ pc]]+Table13[[#This Row],[Transport ot TE Gate Emissions Co2ekg/ pc]]+Table13[[#This Row],[Other Emissions Co2ekg/ pc]])*Calculator!AZ24</f>
        <v>0</v>
      </c>
      <c r="W24" s="2"/>
    </row>
    <row r="25" spans="1:23" x14ac:dyDescent="0.35">
      <c r="A25" s="50"/>
      <c r="B25" s="50"/>
      <c r="C25" s="51">
        <f t="shared" ca="1" si="0"/>
        <v>46001</v>
      </c>
      <c r="D25" s="50"/>
      <c r="E25" s="50">
        <f>Calculator!A25</f>
        <v>0</v>
      </c>
      <c r="F25" s="50">
        <f>Calculator!B24</f>
        <v>0</v>
      </c>
      <c r="G25" s="52">
        <f>Calculator!C25</f>
        <v>0</v>
      </c>
      <c r="H25" s="64">
        <f>Calculator!E24</f>
        <v>0</v>
      </c>
      <c r="I25" s="55">
        <f>Calculator!BE24</f>
        <v>0</v>
      </c>
      <c r="J25" s="52" t="e">
        <f>Calculator!BF25</f>
        <v>#DIV/0!</v>
      </c>
      <c r="K25" s="53"/>
      <c r="L25" s="54"/>
      <c r="M25" s="53"/>
      <c r="N25" s="52">
        <f>Table13[[#This Row],[If the part contains recycled content, what''s the %?]]*Table13[[#This Row],[Part sales net weight of UoM (kg/UoM)]]</f>
        <v>0</v>
      </c>
      <c r="O25" s="54">
        <f>Calculator!AX24</f>
        <v>0</v>
      </c>
      <c r="P25" s="50"/>
      <c r="Q25" s="55">
        <f>Calculator!AP25</f>
        <v>0</v>
      </c>
      <c r="R25" s="55">
        <f>Calculator!AZ25</f>
        <v>0</v>
      </c>
      <c r="S25" s="55">
        <f>Calculator!BA25</f>
        <v>0</v>
      </c>
      <c r="T25" s="55">
        <f>Calculator!BB25</f>
        <v>0</v>
      </c>
      <c r="U25" s="55">
        <f>Calculator!BC25</f>
        <v>0</v>
      </c>
      <c r="V25" s="56">
        <f>(Table13[[#This Row],[Material Emissions Co2ekg/ pc]]+Table13[[#This Row],[Process Emissions Co2ekg/ pc]]+Table13[[#This Row],[Packaing Emissions Co2ekg/ pc]]+Table13[[#This Row],[Transport ot TE Gate Emissions Co2ekg/ pc]]+Table13[[#This Row],[Other Emissions Co2ekg/ pc]])*Calculator!AZ25</f>
        <v>0</v>
      </c>
      <c r="W25" s="2"/>
    </row>
    <row r="26" spans="1:23" x14ac:dyDescent="0.35">
      <c r="A26" s="50"/>
      <c r="B26" s="50"/>
      <c r="C26" s="51">
        <f t="shared" ca="1" si="0"/>
        <v>46001</v>
      </c>
      <c r="D26" s="50"/>
      <c r="E26" s="50">
        <f>Calculator!A26</f>
        <v>0</v>
      </c>
      <c r="F26" s="50">
        <f>Calculator!B25</f>
        <v>0</v>
      </c>
      <c r="G26" s="52">
        <f>Calculator!C26</f>
        <v>0</v>
      </c>
      <c r="H26" s="64">
        <f>Calculator!E25</f>
        <v>0</v>
      </c>
      <c r="I26" s="55">
        <f>Calculator!BE25</f>
        <v>0</v>
      </c>
      <c r="J26" s="52" t="e">
        <f>Calculator!BF26</f>
        <v>#DIV/0!</v>
      </c>
      <c r="K26" s="53"/>
      <c r="L26" s="54"/>
      <c r="M26" s="53"/>
      <c r="N26" s="52">
        <f>Table13[[#This Row],[If the part contains recycled content, what''s the %?]]*Table13[[#This Row],[Part sales net weight of UoM (kg/UoM)]]</f>
        <v>0</v>
      </c>
      <c r="O26" s="54">
        <f>Calculator!AX25</f>
        <v>0</v>
      </c>
      <c r="P26" s="50"/>
      <c r="Q26" s="55">
        <f>Calculator!AP26</f>
        <v>0</v>
      </c>
      <c r="R26" s="55">
        <f>Calculator!AZ26</f>
        <v>0</v>
      </c>
      <c r="S26" s="55">
        <f>Calculator!BA26</f>
        <v>0</v>
      </c>
      <c r="T26" s="55">
        <f>Calculator!BB26</f>
        <v>0</v>
      </c>
      <c r="U26" s="55">
        <f>Calculator!BC26</f>
        <v>0</v>
      </c>
      <c r="V26" s="56">
        <f>(Table13[[#This Row],[Material Emissions Co2ekg/ pc]]+Table13[[#This Row],[Process Emissions Co2ekg/ pc]]+Table13[[#This Row],[Packaing Emissions Co2ekg/ pc]]+Table13[[#This Row],[Transport ot TE Gate Emissions Co2ekg/ pc]]+Table13[[#This Row],[Other Emissions Co2ekg/ pc]])*Calculator!AZ26</f>
        <v>0</v>
      </c>
      <c r="W26" s="2"/>
    </row>
    <row r="27" spans="1:23" x14ac:dyDescent="0.35">
      <c r="A27" s="50"/>
      <c r="B27" s="50"/>
      <c r="C27" s="51">
        <f t="shared" ca="1" si="0"/>
        <v>46001</v>
      </c>
      <c r="D27" s="50"/>
      <c r="E27" s="50">
        <f>Calculator!A27</f>
        <v>0</v>
      </c>
      <c r="F27" s="50">
        <f>Calculator!B26</f>
        <v>0</v>
      </c>
      <c r="G27" s="52">
        <f>Calculator!C27</f>
        <v>0</v>
      </c>
      <c r="H27" s="64">
        <f>Calculator!E26</f>
        <v>0</v>
      </c>
      <c r="I27" s="55">
        <f>Calculator!BE26</f>
        <v>0</v>
      </c>
      <c r="J27" s="52" t="e">
        <f>Calculator!BF27</f>
        <v>#DIV/0!</v>
      </c>
      <c r="K27" s="53"/>
      <c r="L27" s="54"/>
      <c r="M27" s="53"/>
      <c r="N27" s="52">
        <f>Table13[[#This Row],[If the part contains recycled content, what''s the %?]]*Table13[[#This Row],[Part sales net weight of UoM (kg/UoM)]]</f>
        <v>0</v>
      </c>
      <c r="O27" s="54">
        <f>Calculator!AX26</f>
        <v>0</v>
      </c>
      <c r="P27" s="50"/>
      <c r="Q27" s="55">
        <f>Calculator!AP27</f>
        <v>0</v>
      </c>
      <c r="R27" s="55">
        <f>Calculator!AZ27</f>
        <v>0</v>
      </c>
      <c r="S27" s="55">
        <f>Calculator!BA27</f>
        <v>0</v>
      </c>
      <c r="T27" s="55">
        <f>Calculator!BB27</f>
        <v>0</v>
      </c>
      <c r="U27" s="55">
        <f>Calculator!BC27</f>
        <v>0</v>
      </c>
      <c r="V27" s="56">
        <f>(Table13[[#This Row],[Material Emissions Co2ekg/ pc]]+Table13[[#This Row],[Process Emissions Co2ekg/ pc]]+Table13[[#This Row],[Packaing Emissions Co2ekg/ pc]]+Table13[[#This Row],[Transport ot TE Gate Emissions Co2ekg/ pc]]+Table13[[#This Row],[Other Emissions Co2ekg/ pc]])*Calculator!AZ27</f>
        <v>0</v>
      </c>
      <c r="W27" s="2"/>
    </row>
    <row r="28" spans="1:23" x14ac:dyDescent="0.35">
      <c r="A28" s="50"/>
      <c r="B28" s="50"/>
      <c r="C28" s="51">
        <f t="shared" ca="1" si="0"/>
        <v>46001</v>
      </c>
      <c r="D28" s="50"/>
      <c r="E28" s="50">
        <f>Calculator!A28</f>
        <v>0</v>
      </c>
      <c r="F28" s="50">
        <f>Calculator!B27</f>
        <v>0</v>
      </c>
      <c r="G28" s="52">
        <f>Calculator!C28</f>
        <v>0</v>
      </c>
      <c r="H28" s="64">
        <f>Calculator!E27</f>
        <v>0</v>
      </c>
      <c r="I28" s="55">
        <f>Calculator!BE27</f>
        <v>0</v>
      </c>
      <c r="J28" s="52" t="e">
        <f>Calculator!BF28</f>
        <v>#DIV/0!</v>
      </c>
      <c r="K28" s="53"/>
      <c r="L28" s="54"/>
      <c r="M28" s="53"/>
      <c r="N28" s="52">
        <f>Table13[[#This Row],[If the part contains recycled content, what''s the %?]]*Table13[[#This Row],[Part sales net weight of UoM (kg/UoM)]]</f>
        <v>0</v>
      </c>
      <c r="O28" s="54">
        <f>Calculator!AX27</f>
        <v>0</v>
      </c>
      <c r="P28" s="50"/>
      <c r="Q28" s="55">
        <f>Calculator!AP28</f>
        <v>0</v>
      </c>
      <c r="R28" s="55">
        <f>Calculator!AZ28</f>
        <v>0</v>
      </c>
      <c r="S28" s="55">
        <f>Calculator!BA28</f>
        <v>0</v>
      </c>
      <c r="T28" s="55">
        <f>Calculator!BB28</f>
        <v>0</v>
      </c>
      <c r="U28" s="55">
        <f>Calculator!BC28</f>
        <v>0</v>
      </c>
      <c r="V28" s="56">
        <f>(Table13[[#This Row],[Material Emissions Co2ekg/ pc]]+Table13[[#This Row],[Process Emissions Co2ekg/ pc]]+Table13[[#This Row],[Packaing Emissions Co2ekg/ pc]]+Table13[[#This Row],[Transport ot TE Gate Emissions Co2ekg/ pc]]+Table13[[#This Row],[Other Emissions Co2ekg/ pc]])*Calculator!AZ28</f>
        <v>0</v>
      </c>
      <c r="W28" s="2"/>
    </row>
    <row r="29" spans="1:23" x14ac:dyDescent="0.35">
      <c r="A29" s="50"/>
      <c r="B29" s="50"/>
      <c r="C29" s="51">
        <f t="shared" ca="1" si="0"/>
        <v>46001</v>
      </c>
      <c r="D29" s="50"/>
      <c r="E29" s="50">
        <f>Calculator!A29</f>
        <v>0</v>
      </c>
      <c r="F29" s="50">
        <f>Calculator!B28</f>
        <v>0</v>
      </c>
      <c r="G29" s="52">
        <f>Calculator!C29</f>
        <v>0</v>
      </c>
      <c r="H29" s="64">
        <f>Calculator!E28</f>
        <v>0</v>
      </c>
      <c r="I29" s="55">
        <f>Calculator!BE28</f>
        <v>0</v>
      </c>
      <c r="J29" s="52" t="e">
        <f>Calculator!BF29</f>
        <v>#DIV/0!</v>
      </c>
      <c r="K29" s="53"/>
      <c r="L29" s="54"/>
      <c r="M29" s="53"/>
      <c r="N29" s="52">
        <f>Table13[[#This Row],[If the part contains recycled content, what''s the %?]]*Table13[[#This Row],[Part sales net weight of UoM (kg/UoM)]]</f>
        <v>0</v>
      </c>
      <c r="O29" s="54">
        <f>Calculator!AX28</f>
        <v>0</v>
      </c>
      <c r="P29" s="50"/>
      <c r="Q29" s="55">
        <f>Calculator!AP29</f>
        <v>0</v>
      </c>
      <c r="R29" s="55">
        <f>Calculator!AZ29</f>
        <v>0</v>
      </c>
      <c r="S29" s="55">
        <f>Calculator!BA29</f>
        <v>0</v>
      </c>
      <c r="T29" s="55">
        <f>Calculator!BB29</f>
        <v>0</v>
      </c>
      <c r="U29" s="55">
        <f>Calculator!BC29</f>
        <v>0</v>
      </c>
      <c r="V29" s="56">
        <f>(Table13[[#This Row],[Material Emissions Co2ekg/ pc]]+Table13[[#This Row],[Process Emissions Co2ekg/ pc]]+Table13[[#This Row],[Packaing Emissions Co2ekg/ pc]]+Table13[[#This Row],[Transport ot TE Gate Emissions Co2ekg/ pc]]+Table13[[#This Row],[Other Emissions Co2ekg/ pc]])*Calculator!AZ29</f>
        <v>0</v>
      </c>
      <c r="W29" s="2"/>
    </row>
    <row r="30" spans="1:23" x14ac:dyDescent="0.35">
      <c r="A30" s="50"/>
      <c r="B30" s="50"/>
      <c r="C30" s="51">
        <f t="shared" ca="1" si="0"/>
        <v>46001</v>
      </c>
      <c r="D30" s="50"/>
      <c r="E30" s="50">
        <f>Calculator!A30</f>
        <v>0</v>
      </c>
      <c r="F30" s="50">
        <f>Calculator!B29</f>
        <v>0</v>
      </c>
      <c r="G30" s="52">
        <f>Calculator!C30</f>
        <v>0</v>
      </c>
      <c r="H30" s="64">
        <f>Calculator!E29</f>
        <v>0</v>
      </c>
      <c r="I30" s="55">
        <f>Calculator!BE29</f>
        <v>0</v>
      </c>
      <c r="J30" s="52" t="e">
        <f>Calculator!BF30</f>
        <v>#DIV/0!</v>
      </c>
      <c r="K30" s="53"/>
      <c r="L30" s="54"/>
      <c r="M30" s="53"/>
      <c r="N30" s="52">
        <f>Table13[[#This Row],[If the part contains recycled content, what''s the %?]]*Table13[[#This Row],[Part sales net weight of UoM (kg/UoM)]]</f>
        <v>0</v>
      </c>
      <c r="O30" s="54">
        <f>Calculator!AX29</f>
        <v>0</v>
      </c>
      <c r="P30" s="50"/>
      <c r="Q30" s="55">
        <f>Calculator!AP30</f>
        <v>0</v>
      </c>
      <c r="R30" s="55">
        <f>Calculator!AZ30</f>
        <v>0</v>
      </c>
      <c r="S30" s="55">
        <f>Calculator!BA30</f>
        <v>0</v>
      </c>
      <c r="T30" s="55">
        <f>Calculator!BB30</f>
        <v>0</v>
      </c>
      <c r="U30" s="55">
        <f>Calculator!BC30</f>
        <v>0</v>
      </c>
      <c r="V30" s="56">
        <f>(Table13[[#This Row],[Material Emissions Co2ekg/ pc]]+Table13[[#This Row],[Process Emissions Co2ekg/ pc]]+Table13[[#This Row],[Packaing Emissions Co2ekg/ pc]]+Table13[[#This Row],[Transport ot TE Gate Emissions Co2ekg/ pc]]+Table13[[#This Row],[Other Emissions Co2ekg/ pc]])*Calculator!AZ30</f>
        <v>0</v>
      </c>
      <c r="W30" s="2"/>
    </row>
    <row r="31" spans="1:23" x14ac:dyDescent="0.35">
      <c r="A31" s="50"/>
      <c r="B31" s="50"/>
      <c r="C31" s="51">
        <f t="shared" ca="1" si="0"/>
        <v>46001</v>
      </c>
      <c r="D31" s="50"/>
      <c r="E31" s="50">
        <f>Calculator!A31</f>
        <v>0</v>
      </c>
      <c r="F31" s="50">
        <f>Calculator!B30</f>
        <v>0</v>
      </c>
      <c r="G31" s="52">
        <f>Calculator!C31</f>
        <v>0</v>
      </c>
      <c r="H31" s="64">
        <f>Calculator!E30</f>
        <v>0</v>
      </c>
      <c r="I31" s="55">
        <f>Calculator!BE30</f>
        <v>0</v>
      </c>
      <c r="J31" s="52" t="e">
        <f>Calculator!BF31</f>
        <v>#DIV/0!</v>
      </c>
      <c r="K31" s="53"/>
      <c r="L31" s="54"/>
      <c r="M31" s="53"/>
      <c r="N31" s="52">
        <f>Table13[[#This Row],[If the part contains recycled content, what''s the %?]]*Table13[[#This Row],[Part sales net weight of UoM (kg/UoM)]]</f>
        <v>0</v>
      </c>
      <c r="O31" s="54">
        <f>Calculator!AX30</f>
        <v>0</v>
      </c>
      <c r="P31" s="50"/>
      <c r="Q31" s="55">
        <f>Calculator!AP31</f>
        <v>0</v>
      </c>
      <c r="R31" s="55">
        <f>Calculator!AZ31</f>
        <v>0</v>
      </c>
      <c r="S31" s="55">
        <f>Calculator!BA31</f>
        <v>0</v>
      </c>
      <c r="T31" s="55">
        <f>Calculator!BB31</f>
        <v>0</v>
      </c>
      <c r="U31" s="55">
        <f>Calculator!BC31</f>
        <v>0</v>
      </c>
      <c r="V31" s="56">
        <f>(Table13[[#This Row],[Material Emissions Co2ekg/ pc]]+Table13[[#This Row],[Process Emissions Co2ekg/ pc]]+Table13[[#This Row],[Packaing Emissions Co2ekg/ pc]]+Table13[[#This Row],[Transport ot TE Gate Emissions Co2ekg/ pc]]+Table13[[#This Row],[Other Emissions Co2ekg/ pc]])*Calculator!AZ31</f>
        <v>0</v>
      </c>
      <c r="W31" s="2"/>
    </row>
    <row r="32" spans="1:23" x14ac:dyDescent="0.35">
      <c r="A32" s="50"/>
      <c r="B32" s="50"/>
      <c r="C32" s="51">
        <f t="shared" ca="1" si="0"/>
        <v>46001</v>
      </c>
      <c r="D32" s="50"/>
      <c r="E32" s="50">
        <f>Calculator!A32</f>
        <v>0</v>
      </c>
      <c r="F32" s="50">
        <f>Calculator!B31</f>
        <v>0</v>
      </c>
      <c r="G32" s="52">
        <f>Calculator!C32</f>
        <v>0</v>
      </c>
      <c r="H32" s="64">
        <f>Calculator!E31</f>
        <v>0</v>
      </c>
      <c r="I32" s="55">
        <f>Calculator!BE31</f>
        <v>0</v>
      </c>
      <c r="J32" s="52" t="e">
        <f>Calculator!BF32</f>
        <v>#DIV/0!</v>
      </c>
      <c r="K32" s="53"/>
      <c r="L32" s="54"/>
      <c r="M32" s="53"/>
      <c r="N32" s="52">
        <f>Table13[[#This Row],[If the part contains recycled content, what''s the %?]]*Table13[[#This Row],[Part sales net weight of UoM (kg/UoM)]]</f>
        <v>0</v>
      </c>
      <c r="O32" s="54">
        <f>Calculator!AX31</f>
        <v>0</v>
      </c>
      <c r="P32" s="50"/>
      <c r="Q32" s="55">
        <f>Calculator!AP32</f>
        <v>0</v>
      </c>
      <c r="R32" s="55">
        <f>Calculator!AZ32</f>
        <v>0</v>
      </c>
      <c r="S32" s="55">
        <f>Calculator!BA32</f>
        <v>0</v>
      </c>
      <c r="T32" s="55">
        <f>Calculator!BB32</f>
        <v>0</v>
      </c>
      <c r="U32" s="55">
        <f>Calculator!BC32</f>
        <v>0</v>
      </c>
      <c r="V32" s="56">
        <f>(Table13[[#This Row],[Material Emissions Co2ekg/ pc]]+Table13[[#This Row],[Process Emissions Co2ekg/ pc]]+Table13[[#This Row],[Packaing Emissions Co2ekg/ pc]]+Table13[[#This Row],[Transport ot TE Gate Emissions Co2ekg/ pc]]+Table13[[#This Row],[Other Emissions Co2ekg/ pc]])*Calculator!AZ32</f>
        <v>0</v>
      </c>
      <c r="W32" s="2"/>
    </row>
    <row r="33" spans="1:23" x14ac:dyDescent="0.35">
      <c r="A33" s="50"/>
      <c r="B33" s="50"/>
      <c r="C33" s="51">
        <f t="shared" ca="1" si="0"/>
        <v>46001</v>
      </c>
      <c r="D33" s="50"/>
      <c r="E33" s="50">
        <f>Calculator!A33</f>
        <v>0</v>
      </c>
      <c r="F33" s="50">
        <f>Calculator!B32</f>
        <v>0</v>
      </c>
      <c r="G33" s="52">
        <f>Calculator!C33</f>
        <v>0</v>
      </c>
      <c r="H33" s="64">
        <f>Calculator!E32</f>
        <v>0</v>
      </c>
      <c r="I33" s="55">
        <f>Calculator!BE32</f>
        <v>0</v>
      </c>
      <c r="J33" s="52" t="e">
        <f>Calculator!BF33</f>
        <v>#DIV/0!</v>
      </c>
      <c r="K33" s="53"/>
      <c r="L33" s="54"/>
      <c r="M33" s="53"/>
      <c r="N33" s="52">
        <f>Table13[[#This Row],[If the part contains recycled content, what''s the %?]]*Table13[[#This Row],[Part sales net weight of UoM (kg/UoM)]]</f>
        <v>0</v>
      </c>
      <c r="O33" s="54">
        <f>Calculator!AX32</f>
        <v>0</v>
      </c>
      <c r="P33" s="50"/>
      <c r="Q33" s="55">
        <f>Calculator!AP33</f>
        <v>0</v>
      </c>
      <c r="R33" s="55">
        <f>Calculator!AZ33</f>
        <v>0</v>
      </c>
      <c r="S33" s="55">
        <f>Calculator!BA33</f>
        <v>0</v>
      </c>
      <c r="T33" s="55">
        <f>Calculator!BB33</f>
        <v>0</v>
      </c>
      <c r="U33" s="55">
        <f>Calculator!BC33</f>
        <v>0</v>
      </c>
      <c r="V33" s="56">
        <f>(Table13[[#This Row],[Material Emissions Co2ekg/ pc]]+Table13[[#This Row],[Process Emissions Co2ekg/ pc]]+Table13[[#This Row],[Packaing Emissions Co2ekg/ pc]]+Table13[[#This Row],[Transport ot TE Gate Emissions Co2ekg/ pc]]+Table13[[#This Row],[Other Emissions Co2ekg/ pc]])*Calculator!AZ33</f>
        <v>0</v>
      </c>
      <c r="W33" s="2"/>
    </row>
    <row r="34" spans="1:23" x14ac:dyDescent="0.35">
      <c r="A34" s="50"/>
      <c r="B34" s="50"/>
      <c r="C34" s="51">
        <f t="shared" ca="1" si="0"/>
        <v>46001</v>
      </c>
      <c r="D34" s="50"/>
      <c r="E34" s="50">
        <f>Calculator!A34</f>
        <v>0</v>
      </c>
      <c r="F34" s="50">
        <f>Calculator!B33</f>
        <v>0</v>
      </c>
      <c r="G34" s="52">
        <f>Calculator!C34</f>
        <v>0</v>
      </c>
      <c r="H34" s="64">
        <f>Calculator!E33</f>
        <v>0</v>
      </c>
      <c r="I34" s="55">
        <f>Calculator!BE33</f>
        <v>0</v>
      </c>
      <c r="J34" s="52" t="e">
        <f>Calculator!BF34</f>
        <v>#DIV/0!</v>
      </c>
      <c r="K34" s="53"/>
      <c r="L34" s="54"/>
      <c r="M34" s="53"/>
      <c r="N34" s="52">
        <f>Table13[[#This Row],[If the part contains recycled content, what''s the %?]]*Table13[[#This Row],[Part sales net weight of UoM (kg/UoM)]]</f>
        <v>0</v>
      </c>
      <c r="O34" s="54">
        <f>Calculator!AX33</f>
        <v>0</v>
      </c>
      <c r="P34" s="50"/>
      <c r="Q34" s="55">
        <f>Calculator!AP34</f>
        <v>0</v>
      </c>
      <c r="R34" s="55">
        <f>Calculator!AZ34</f>
        <v>0</v>
      </c>
      <c r="S34" s="55">
        <f>Calculator!BA34</f>
        <v>0</v>
      </c>
      <c r="T34" s="55">
        <f>Calculator!BB34</f>
        <v>0</v>
      </c>
      <c r="U34" s="55">
        <f>Calculator!BC34</f>
        <v>0</v>
      </c>
      <c r="V34" s="56">
        <f>(Table13[[#This Row],[Material Emissions Co2ekg/ pc]]+Table13[[#This Row],[Process Emissions Co2ekg/ pc]]+Table13[[#This Row],[Packaing Emissions Co2ekg/ pc]]+Table13[[#This Row],[Transport ot TE Gate Emissions Co2ekg/ pc]]+Table13[[#This Row],[Other Emissions Co2ekg/ pc]])*Calculator!AZ34</f>
        <v>0</v>
      </c>
      <c r="W34" s="2"/>
    </row>
    <row r="35" spans="1:23" x14ac:dyDescent="0.35">
      <c r="A35" s="50"/>
      <c r="B35" s="50"/>
      <c r="C35" s="51">
        <f t="shared" ca="1" si="0"/>
        <v>46001</v>
      </c>
      <c r="D35" s="50"/>
      <c r="E35" s="50">
        <f>Calculator!A35</f>
        <v>0</v>
      </c>
      <c r="F35" s="50">
        <f>Calculator!B34</f>
        <v>0</v>
      </c>
      <c r="G35" s="52">
        <f>Calculator!C35</f>
        <v>0</v>
      </c>
      <c r="H35" s="64">
        <f>Calculator!E34</f>
        <v>0</v>
      </c>
      <c r="I35" s="55">
        <f>Calculator!BE34</f>
        <v>0</v>
      </c>
      <c r="J35" s="52" t="e">
        <f>Calculator!BF35</f>
        <v>#DIV/0!</v>
      </c>
      <c r="K35" s="53"/>
      <c r="L35" s="54"/>
      <c r="M35" s="53"/>
      <c r="N35" s="52">
        <f>Table13[[#This Row],[If the part contains recycled content, what''s the %?]]*Table13[[#This Row],[Part sales net weight of UoM (kg/UoM)]]</f>
        <v>0</v>
      </c>
      <c r="O35" s="54">
        <f>Calculator!AX34</f>
        <v>0</v>
      </c>
      <c r="P35" s="50"/>
      <c r="Q35" s="55">
        <f>Calculator!AP35</f>
        <v>0</v>
      </c>
      <c r="R35" s="55">
        <f>Calculator!AZ35</f>
        <v>0</v>
      </c>
      <c r="S35" s="55">
        <f>Calculator!BA35</f>
        <v>0</v>
      </c>
      <c r="T35" s="55">
        <f>Calculator!BB35</f>
        <v>0</v>
      </c>
      <c r="U35" s="55">
        <f>Calculator!BC35</f>
        <v>0</v>
      </c>
      <c r="V35" s="56">
        <f>(Table13[[#This Row],[Material Emissions Co2ekg/ pc]]+Table13[[#This Row],[Process Emissions Co2ekg/ pc]]+Table13[[#This Row],[Packaing Emissions Co2ekg/ pc]]+Table13[[#This Row],[Transport ot TE Gate Emissions Co2ekg/ pc]]+Table13[[#This Row],[Other Emissions Co2ekg/ pc]])*Calculator!AZ35</f>
        <v>0</v>
      </c>
      <c r="W35" s="2"/>
    </row>
    <row r="36" spans="1:23" x14ac:dyDescent="0.35">
      <c r="A36" s="50"/>
      <c r="B36" s="50"/>
      <c r="C36" s="51">
        <f t="shared" ca="1" si="0"/>
        <v>46001</v>
      </c>
      <c r="D36" s="50"/>
      <c r="E36" s="50">
        <f>Calculator!A36</f>
        <v>0</v>
      </c>
      <c r="F36" s="50">
        <f>Calculator!B35</f>
        <v>0</v>
      </c>
      <c r="G36" s="52">
        <f>Calculator!C36</f>
        <v>0</v>
      </c>
      <c r="H36" s="64">
        <f>Calculator!E35</f>
        <v>0</v>
      </c>
      <c r="I36" s="55">
        <f>Calculator!BE35</f>
        <v>0</v>
      </c>
      <c r="J36" s="52" t="e">
        <f>Calculator!BF36</f>
        <v>#DIV/0!</v>
      </c>
      <c r="K36" s="53"/>
      <c r="L36" s="54"/>
      <c r="M36" s="53"/>
      <c r="N36" s="52">
        <f>Table13[[#This Row],[If the part contains recycled content, what''s the %?]]*Table13[[#This Row],[Part sales net weight of UoM (kg/UoM)]]</f>
        <v>0</v>
      </c>
      <c r="O36" s="54">
        <f>Calculator!AX35</f>
        <v>0</v>
      </c>
      <c r="P36" s="50"/>
      <c r="Q36" s="55">
        <f>Calculator!AP36</f>
        <v>0</v>
      </c>
      <c r="R36" s="55">
        <f>Calculator!AZ36</f>
        <v>0</v>
      </c>
      <c r="S36" s="55">
        <f>Calculator!BA36</f>
        <v>0</v>
      </c>
      <c r="T36" s="55">
        <f>Calculator!BB36</f>
        <v>0</v>
      </c>
      <c r="U36" s="55">
        <f>Calculator!BC36</f>
        <v>0</v>
      </c>
      <c r="V36" s="56">
        <f>(Table13[[#This Row],[Material Emissions Co2ekg/ pc]]+Table13[[#This Row],[Process Emissions Co2ekg/ pc]]+Table13[[#This Row],[Packaing Emissions Co2ekg/ pc]]+Table13[[#This Row],[Transport ot TE Gate Emissions Co2ekg/ pc]]+Table13[[#This Row],[Other Emissions Co2ekg/ pc]])*Calculator!AZ36</f>
        <v>0</v>
      </c>
      <c r="W36" s="2"/>
    </row>
    <row r="37" spans="1:23" x14ac:dyDescent="0.35">
      <c r="A37" s="50"/>
      <c r="B37" s="50"/>
      <c r="C37" s="51">
        <f t="shared" ca="1" si="0"/>
        <v>46001</v>
      </c>
      <c r="D37" s="50"/>
      <c r="E37" s="50">
        <f>Calculator!A37</f>
        <v>0</v>
      </c>
      <c r="F37" s="50">
        <f>Calculator!B36</f>
        <v>0</v>
      </c>
      <c r="G37" s="52">
        <f>Calculator!C37</f>
        <v>0</v>
      </c>
      <c r="H37" s="64">
        <f>Calculator!E36</f>
        <v>0</v>
      </c>
      <c r="I37" s="55">
        <f>Calculator!BE36</f>
        <v>0</v>
      </c>
      <c r="J37" s="52" t="e">
        <f>Calculator!BF37</f>
        <v>#DIV/0!</v>
      </c>
      <c r="K37" s="53"/>
      <c r="L37" s="54"/>
      <c r="M37" s="53"/>
      <c r="N37" s="52">
        <f>Table13[[#This Row],[If the part contains recycled content, what''s the %?]]*Table13[[#This Row],[Part sales net weight of UoM (kg/UoM)]]</f>
        <v>0</v>
      </c>
      <c r="O37" s="54">
        <f>Calculator!AX36</f>
        <v>0</v>
      </c>
      <c r="P37" s="50"/>
      <c r="Q37" s="55">
        <f>Calculator!AP37</f>
        <v>0</v>
      </c>
      <c r="R37" s="55">
        <f>Calculator!AZ37</f>
        <v>0</v>
      </c>
      <c r="S37" s="55">
        <f>Calculator!BA37</f>
        <v>0</v>
      </c>
      <c r="T37" s="55">
        <f>Calculator!BB37</f>
        <v>0</v>
      </c>
      <c r="U37" s="55">
        <f>Calculator!BC37</f>
        <v>0</v>
      </c>
      <c r="V37" s="56">
        <f>(Table13[[#This Row],[Material Emissions Co2ekg/ pc]]+Table13[[#This Row],[Process Emissions Co2ekg/ pc]]+Table13[[#This Row],[Packaing Emissions Co2ekg/ pc]]+Table13[[#This Row],[Transport ot TE Gate Emissions Co2ekg/ pc]]+Table13[[#This Row],[Other Emissions Co2ekg/ pc]])*Calculator!AZ37</f>
        <v>0</v>
      </c>
      <c r="W37" s="2"/>
    </row>
    <row r="38" spans="1:23" x14ac:dyDescent="0.35">
      <c r="A38" s="50"/>
      <c r="B38" s="50"/>
      <c r="C38" s="51">
        <f t="shared" ca="1" si="0"/>
        <v>46001</v>
      </c>
      <c r="D38" s="50"/>
      <c r="E38" s="50">
        <f>Calculator!A38</f>
        <v>0</v>
      </c>
      <c r="F38" s="50">
        <f>Calculator!B37</f>
        <v>0</v>
      </c>
      <c r="G38" s="52">
        <f>Calculator!C38</f>
        <v>0</v>
      </c>
      <c r="H38" s="64">
        <f>Calculator!E37</f>
        <v>0</v>
      </c>
      <c r="I38" s="55">
        <f>Calculator!BE37</f>
        <v>0</v>
      </c>
      <c r="J38" s="52" t="e">
        <f>Calculator!BF38</f>
        <v>#DIV/0!</v>
      </c>
      <c r="K38" s="53"/>
      <c r="L38" s="54"/>
      <c r="M38" s="53"/>
      <c r="N38" s="52">
        <f>Table13[[#This Row],[If the part contains recycled content, what''s the %?]]*Table13[[#This Row],[Part sales net weight of UoM (kg/UoM)]]</f>
        <v>0</v>
      </c>
      <c r="O38" s="54">
        <f>Calculator!AX37</f>
        <v>0</v>
      </c>
      <c r="P38" s="50"/>
      <c r="Q38" s="55">
        <f>Calculator!AP38</f>
        <v>0</v>
      </c>
      <c r="R38" s="55">
        <f>Calculator!AZ38</f>
        <v>0</v>
      </c>
      <c r="S38" s="55">
        <f>Calculator!BA38</f>
        <v>0</v>
      </c>
      <c r="T38" s="55">
        <f>Calculator!BB38</f>
        <v>0</v>
      </c>
      <c r="U38" s="55">
        <f>Calculator!BC38</f>
        <v>0</v>
      </c>
      <c r="V38" s="56">
        <f>(Table13[[#This Row],[Material Emissions Co2ekg/ pc]]+Table13[[#This Row],[Process Emissions Co2ekg/ pc]]+Table13[[#This Row],[Packaing Emissions Co2ekg/ pc]]+Table13[[#This Row],[Transport ot TE Gate Emissions Co2ekg/ pc]]+Table13[[#This Row],[Other Emissions Co2ekg/ pc]])*Calculator!AZ38</f>
        <v>0</v>
      </c>
      <c r="W38" s="2"/>
    </row>
    <row r="39" spans="1:23" x14ac:dyDescent="0.35">
      <c r="A39" s="50"/>
      <c r="B39" s="50"/>
      <c r="C39" s="51">
        <f t="shared" ca="1" si="0"/>
        <v>46001</v>
      </c>
      <c r="D39" s="50"/>
      <c r="E39" s="50">
        <f>Calculator!A39</f>
        <v>0</v>
      </c>
      <c r="F39" s="50">
        <f>Calculator!B38</f>
        <v>0</v>
      </c>
      <c r="G39" s="52">
        <f>Calculator!C39</f>
        <v>0</v>
      </c>
      <c r="H39" s="64">
        <f>Calculator!E38</f>
        <v>0</v>
      </c>
      <c r="I39" s="55">
        <f>Calculator!BE38</f>
        <v>0</v>
      </c>
      <c r="J39" s="52" t="e">
        <f>Calculator!BF39</f>
        <v>#DIV/0!</v>
      </c>
      <c r="K39" s="53"/>
      <c r="L39" s="54"/>
      <c r="M39" s="53"/>
      <c r="N39" s="52">
        <f>Table13[[#This Row],[If the part contains recycled content, what''s the %?]]*Table13[[#This Row],[Part sales net weight of UoM (kg/UoM)]]</f>
        <v>0</v>
      </c>
      <c r="O39" s="54">
        <f>Calculator!AX38</f>
        <v>0</v>
      </c>
      <c r="P39" s="50"/>
      <c r="Q39" s="55">
        <f>Calculator!AP39</f>
        <v>0</v>
      </c>
      <c r="R39" s="55">
        <f>Calculator!AZ39</f>
        <v>0</v>
      </c>
      <c r="S39" s="55">
        <f>Calculator!BA39</f>
        <v>0</v>
      </c>
      <c r="T39" s="55">
        <f>Calculator!BB39</f>
        <v>0</v>
      </c>
      <c r="U39" s="55">
        <f>Calculator!BC39</f>
        <v>0</v>
      </c>
      <c r="V39" s="56">
        <f>(Table13[[#This Row],[Material Emissions Co2ekg/ pc]]+Table13[[#This Row],[Process Emissions Co2ekg/ pc]]+Table13[[#This Row],[Packaing Emissions Co2ekg/ pc]]+Table13[[#This Row],[Transport ot TE Gate Emissions Co2ekg/ pc]]+Table13[[#This Row],[Other Emissions Co2ekg/ pc]])*Calculator!AZ39</f>
        <v>0</v>
      </c>
      <c r="W39" s="2"/>
    </row>
    <row r="40" spans="1:23" x14ac:dyDescent="0.35">
      <c r="A40" s="50"/>
      <c r="B40" s="50"/>
      <c r="C40" s="51">
        <f t="shared" ca="1" si="0"/>
        <v>46001</v>
      </c>
      <c r="D40" s="50"/>
      <c r="E40" s="50">
        <f>Calculator!A40</f>
        <v>0</v>
      </c>
      <c r="F40" s="50">
        <f>Calculator!B39</f>
        <v>0</v>
      </c>
      <c r="G40" s="52">
        <f>Calculator!C40</f>
        <v>0</v>
      </c>
      <c r="H40" s="64">
        <f>Calculator!E39</f>
        <v>0</v>
      </c>
      <c r="I40" s="55">
        <f>Calculator!BE39</f>
        <v>0</v>
      </c>
      <c r="J40" s="52" t="e">
        <f>Calculator!BF40</f>
        <v>#DIV/0!</v>
      </c>
      <c r="K40" s="53"/>
      <c r="L40" s="54"/>
      <c r="M40" s="53"/>
      <c r="N40" s="52">
        <f>Table13[[#This Row],[If the part contains recycled content, what''s the %?]]*Table13[[#This Row],[Part sales net weight of UoM (kg/UoM)]]</f>
        <v>0</v>
      </c>
      <c r="O40" s="54">
        <f>Calculator!AX39</f>
        <v>0</v>
      </c>
      <c r="P40" s="50"/>
      <c r="Q40" s="55">
        <f>Calculator!AP40</f>
        <v>0</v>
      </c>
      <c r="R40" s="55">
        <f>Calculator!AZ40</f>
        <v>0</v>
      </c>
      <c r="S40" s="55">
        <f>Calculator!BA40</f>
        <v>0</v>
      </c>
      <c r="T40" s="55">
        <f>Calculator!BB40</f>
        <v>0</v>
      </c>
      <c r="U40" s="55">
        <f>Calculator!BC40</f>
        <v>0</v>
      </c>
      <c r="V40" s="56">
        <f>(Table13[[#This Row],[Material Emissions Co2ekg/ pc]]+Table13[[#This Row],[Process Emissions Co2ekg/ pc]]+Table13[[#This Row],[Packaing Emissions Co2ekg/ pc]]+Table13[[#This Row],[Transport ot TE Gate Emissions Co2ekg/ pc]]+Table13[[#This Row],[Other Emissions Co2ekg/ pc]])*Calculator!AZ40</f>
        <v>0</v>
      </c>
      <c r="W40" s="2"/>
    </row>
    <row r="41" spans="1:23" x14ac:dyDescent="0.35">
      <c r="A41" s="50"/>
      <c r="B41" s="50"/>
      <c r="C41" s="51">
        <f t="shared" ca="1" si="0"/>
        <v>46001</v>
      </c>
      <c r="D41" s="50"/>
      <c r="E41" s="50">
        <f>Calculator!A41</f>
        <v>0</v>
      </c>
      <c r="F41" s="50">
        <f>Calculator!B40</f>
        <v>0</v>
      </c>
      <c r="G41" s="52">
        <f>Calculator!C41</f>
        <v>0</v>
      </c>
      <c r="H41" s="64">
        <f>Calculator!E40</f>
        <v>0</v>
      </c>
      <c r="I41" s="55">
        <f>Calculator!BE40</f>
        <v>0</v>
      </c>
      <c r="J41" s="52" t="e">
        <f>Calculator!BF41</f>
        <v>#DIV/0!</v>
      </c>
      <c r="K41" s="53"/>
      <c r="L41" s="54"/>
      <c r="M41" s="53"/>
      <c r="N41" s="52">
        <f>Table13[[#This Row],[If the part contains recycled content, what''s the %?]]*Table13[[#This Row],[Part sales net weight of UoM (kg/UoM)]]</f>
        <v>0</v>
      </c>
      <c r="O41" s="54">
        <f>Calculator!AX40</f>
        <v>0</v>
      </c>
      <c r="P41" s="50"/>
      <c r="Q41" s="55">
        <f>Calculator!AP41</f>
        <v>0</v>
      </c>
      <c r="R41" s="55">
        <f>Calculator!AZ41</f>
        <v>0</v>
      </c>
      <c r="S41" s="55">
        <f>Calculator!BA41</f>
        <v>0</v>
      </c>
      <c r="T41" s="55">
        <f>Calculator!BB41</f>
        <v>0</v>
      </c>
      <c r="U41" s="55">
        <f>Calculator!BC41</f>
        <v>0</v>
      </c>
      <c r="V41" s="56">
        <f>(Table13[[#This Row],[Material Emissions Co2ekg/ pc]]+Table13[[#This Row],[Process Emissions Co2ekg/ pc]]+Table13[[#This Row],[Packaing Emissions Co2ekg/ pc]]+Table13[[#This Row],[Transport ot TE Gate Emissions Co2ekg/ pc]]+Table13[[#This Row],[Other Emissions Co2ekg/ pc]])*Calculator!AZ41</f>
        <v>0</v>
      </c>
      <c r="W41" s="2"/>
    </row>
    <row r="42" spans="1:23" x14ac:dyDescent="0.35">
      <c r="A42" s="50"/>
      <c r="B42" s="50"/>
      <c r="C42" s="51">
        <f t="shared" ca="1" si="0"/>
        <v>46001</v>
      </c>
      <c r="D42" s="50"/>
      <c r="E42" s="50">
        <f>Calculator!A42</f>
        <v>0</v>
      </c>
      <c r="F42" s="50">
        <f>Calculator!B41</f>
        <v>0</v>
      </c>
      <c r="G42" s="52">
        <f>Calculator!C42</f>
        <v>0</v>
      </c>
      <c r="H42" s="64">
        <f>Calculator!E41</f>
        <v>0</v>
      </c>
      <c r="I42" s="55">
        <f>Calculator!BE41</f>
        <v>0</v>
      </c>
      <c r="J42" s="52" t="e">
        <f>Calculator!BF42</f>
        <v>#DIV/0!</v>
      </c>
      <c r="K42" s="53"/>
      <c r="L42" s="54"/>
      <c r="M42" s="53"/>
      <c r="N42" s="52">
        <f>Table13[[#This Row],[If the part contains recycled content, what''s the %?]]*Table13[[#This Row],[Part sales net weight of UoM (kg/UoM)]]</f>
        <v>0</v>
      </c>
      <c r="O42" s="54">
        <f>Calculator!AX41</f>
        <v>0</v>
      </c>
      <c r="P42" s="50"/>
      <c r="Q42" s="55">
        <f>Calculator!AP42</f>
        <v>0</v>
      </c>
      <c r="R42" s="55">
        <f>Calculator!AZ42</f>
        <v>0</v>
      </c>
      <c r="S42" s="55">
        <f>Calculator!BA42</f>
        <v>0</v>
      </c>
      <c r="T42" s="55">
        <f>Calculator!BB42</f>
        <v>0</v>
      </c>
      <c r="U42" s="55">
        <f>Calculator!BC42</f>
        <v>0</v>
      </c>
      <c r="V42" s="56">
        <f>(Table13[[#This Row],[Material Emissions Co2ekg/ pc]]+Table13[[#This Row],[Process Emissions Co2ekg/ pc]]+Table13[[#This Row],[Packaing Emissions Co2ekg/ pc]]+Table13[[#This Row],[Transport ot TE Gate Emissions Co2ekg/ pc]]+Table13[[#This Row],[Other Emissions Co2ekg/ pc]])*Calculator!AZ42</f>
        <v>0</v>
      </c>
      <c r="W42" s="2"/>
    </row>
    <row r="43" spans="1:23" x14ac:dyDescent="0.35">
      <c r="A43" s="50"/>
      <c r="B43" s="50"/>
      <c r="C43" s="51">
        <f t="shared" ca="1" si="0"/>
        <v>46001</v>
      </c>
      <c r="D43" s="50"/>
      <c r="E43" s="50">
        <f>Calculator!A43</f>
        <v>0</v>
      </c>
      <c r="F43" s="50">
        <f>Calculator!B42</f>
        <v>0</v>
      </c>
      <c r="G43" s="52">
        <f>Calculator!C43</f>
        <v>0</v>
      </c>
      <c r="H43" s="64">
        <f>Calculator!E42</f>
        <v>0</v>
      </c>
      <c r="I43" s="55">
        <f>Calculator!BE42</f>
        <v>0</v>
      </c>
      <c r="J43" s="52" t="e">
        <f>Calculator!BF43</f>
        <v>#DIV/0!</v>
      </c>
      <c r="K43" s="53"/>
      <c r="L43" s="54"/>
      <c r="M43" s="53"/>
      <c r="N43" s="52">
        <f>Table13[[#This Row],[If the part contains recycled content, what''s the %?]]*Table13[[#This Row],[Part sales net weight of UoM (kg/UoM)]]</f>
        <v>0</v>
      </c>
      <c r="O43" s="54">
        <f>Calculator!AX42</f>
        <v>0</v>
      </c>
      <c r="P43" s="50"/>
      <c r="Q43" s="55">
        <f>Calculator!AP43</f>
        <v>0</v>
      </c>
      <c r="R43" s="55">
        <f>Calculator!AZ43</f>
        <v>0</v>
      </c>
      <c r="S43" s="55">
        <f>Calculator!BA43</f>
        <v>0</v>
      </c>
      <c r="T43" s="55">
        <f>Calculator!BB43</f>
        <v>0</v>
      </c>
      <c r="U43" s="55">
        <f>Calculator!BC43</f>
        <v>0</v>
      </c>
      <c r="V43" s="56">
        <f>(Table13[[#This Row],[Material Emissions Co2ekg/ pc]]+Table13[[#This Row],[Process Emissions Co2ekg/ pc]]+Table13[[#This Row],[Packaing Emissions Co2ekg/ pc]]+Table13[[#This Row],[Transport ot TE Gate Emissions Co2ekg/ pc]]+Table13[[#This Row],[Other Emissions Co2ekg/ pc]])*Calculator!AZ43</f>
        <v>0</v>
      </c>
      <c r="W43" s="2"/>
    </row>
    <row r="44" spans="1:23" x14ac:dyDescent="0.35">
      <c r="A44" s="50"/>
      <c r="B44" s="50"/>
      <c r="C44" s="51">
        <f t="shared" ca="1" si="0"/>
        <v>46001</v>
      </c>
      <c r="D44" s="50"/>
      <c r="E44" s="50">
        <f>Calculator!A44</f>
        <v>0</v>
      </c>
      <c r="F44" s="50">
        <f>Calculator!B43</f>
        <v>0</v>
      </c>
      <c r="G44" s="52">
        <f>Calculator!C44</f>
        <v>0</v>
      </c>
      <c r="H44" s="64">
        <f>Calculator!E43</f>
        <v>0</v>
      </c>
      <c r="I44" s="55">
        <f>Calculator!BE43</f>
        <v>0</v>
      </c>
      <c r="J44" s="52" t="e">
        <f>Calculator!BF44</f>
        <v>#DIV/0!</v>
      </c>
      <c r="K44" s="53"/>
      <c r="L44" s="54"/>
      <c r="M44" s="53"/>
      <c r="N44" s="52">
        <f>Table13[[#This Row],[If the part contains recycled content, what''s the %?]]*Table13[[#This Row],[Part sales net weight of UoM (kg/UoM)]]</f>
        <v>0</v>
      </c>
      <c r="O44" s="54">
        <f>Calculator!AX43</f>
        <v>0</v>
      </c>
      <c r="P44" s="50"/>
      <c r="Q44" s="55">
        <f>Calculator!AP44</f>
        <v>0</v>
      </c>
      <c r="R44" s="55">
        <f>Calculator!AZ44</f>
        <v>0</v>
      </c>
      <c r="S44" s="55">
        <f>Calculator!BA44</f>
        <v>0</v>
      </c>
      <c r="T44" s="55">
        <f>Calculator!BB44</f>
        <v>0</v>
      </c>
      <c r="U44" s="55">
        <f>Calculator!BC44</f>
        <v>0</v>
      </c>
      <c r="V44" s="56">
        <f>(Table13[[#This Row],[Material Emissions Co2ekg/ pc]]+Table13[[#This Row],[Process Emissions Co2ekg/ pc]]+Table13[[#This Row],[Packaing Emissions Co2ekg/ pc]]+Table13[[#This Row],[Transport ot TE Gate Emissions Co2ekg/ pc]]+Table13[[#This Row],[Other Emissions Co2ekg/ pc]])*Calculator!AZ44</f>
        <v>0</v>
      </c>
      <c r="W44" s="2"/>
    </row>
    <row r="45" spans="1:23" x14ac:dyDescent="0.35">
      <c r="A45" s="50"/>
      <c r="B45" s="50"/>
      <c r="C45" s="51">
        <f t="shared" ca="1" si="0"/>
        <v>46001</v>
      </c>
      <c r="D45" s="50"/>
      <c r="E45" s="50">
        <f>Calculator!A45</f>
        <v>0</v>
      </c>
      <c r="F45" s="50">
        <f>Calculator!B44</f>
        <v>0</v>
      </c>
      <c r="G45" s="52">
        <f>Calculator!C45</f>
        <v>0</v>
      </c>
      <c r="H45" s="64">
        <f>Calculator!E44</f>
        <v>0</v>
      </c>
      <c r="I45" s="55">
        <f>Calculator!BE44</f>
        <v>0</v>
      </c>
      <c r="J45" s="52" t="e">
        <f>Calculator!BF45</f>
        <v>#DIV/0!</v>
      </c>
      <c r="K45" s="53"/>
      <c r="L45" s="54"/>
      <c r="M45" s="53"/>
      <c r="N45" s="52">
        <f>Table13[[#This Row],[If the part contains recycled content, what''s the %?]]*Table13[[#This Row],[Part sales net weight of UoM (kg/UoM)]]</f>
        <v>0</v>
      </c>
      <c r="O45" s="54">
        <f>Calculator!AX44</f>
        <v>0</v>
      </c>
      <c r="P45" s="50"/>
      <c r="Q45" s="55">
        <f>Calculator!AP45</f>
        <v>0</v>
      </c>
      <c r="R45" s="55">
        <f>Calculator!AZ45</f>
        <v>0</v>
      </c>
      <c r="S45" s="55">
        <f>Calculator!BA45</f>
        <v>0</v>
      </c>
      <c r="T45" s="55">
        <f>Calculator!BB45</f>
        <v>0</v>
      </c>
      <c r="U45" s="55">
        <f>Calculator!BC45</f>
        <v>0</v>
      </c>
      <c r="V45" s="56">
        <f>(Table13[[#This Row],[Material Emissions Co2ekg/ pc]]+Table13[[#This Row],[Process Emissions Co2ekg/ pc]]+Table13[[#This Row],[Packaing Emissions Co2ekg/ pc]]+Table13[[#This Row],[Transport ot TE Gate Emissions Co2ekg/ pc]]+Table13[[#This Row],[Other Emissions Co2ekg/ pc]])*Calculator!AZ45</f>
        <v>0</v>
      </c>
      <c r="W45" s="2"/>
    </row>
    <row r="46" spans="1:23" x14ac:dyDescent="0.35">
      <c r="A46" s="50"/>
      <c r="B46" s="50"/>
      <c r="C46" s="51">
        <f t="shared" ca="1" si="0"/>
        <v>46001</v>
      </c>
      <c r="D46" s="50"/>
      <c r="E46" s="50">
        <f>Calculator!A46</f>
        <v>0</v>
      </c>
      <c r="F46" s="50">
        <f>Calculator!B45</f>
        <v>0</v>
      </c>
      <c r="G46" s="52">
        <f>Calculator!C46</f>
        <v>0</v>
      </c>
      <c r="H46" s="64">
        <f>Calculator!E45</f>
        <v>0</v>
      </c>
      <c r="I46" s="55">
        <f>Calculator!BE45</f>
        <v>0</v>
      </c>
      <c r="J46" s="52" t="e">
        <f>Calculator!BF46</f>
        <v>#DIV/0!</v>
      </c>
      <c r="K46" s="53"/>
      <c r="L46" s="54"/>
      <c r="M46" s="53"/>
      <c r="N46" s="52">
        <f>Table13[[#This Row],[If the part contains recycled content, what''s the %?]]*Table13[[#This Row],[Part sales net weight of UoM (kg/UoM)]]</f>
        <v>0</v>
      </c>
      <c r="O46" s="54">
        <f>Calculator!AX45</f>
        <v>0</v>
      </c>
      <c r="P46" s="50"/>
      <c r="Q46" s="55">
        <f>Calculator!AP46</f>
        <v>0</v>
      </c>
      <c r="R46" s="55">
        <f>Calculator!AZ46</f>
        <v>0</v>
      </c>
      <c r="S46" s="55">
        <f>Calculator!BA46</f>
        <v>0</v>
      </c>
      <c r="T46" s="55">
        <f>Calculator!BB46</f>
        <v>0</v>
      </c>
      <c r="U46" s="55">
        <f>Calculator!BC46</f>
        <v>0</v>
      </c>
      <c r="V46" s="56">
        <f>(Table13[[#This Row],[Material Emissions Co2ekg/ pc]]+Table13[[#This Row],[Process Emissions Co2ekg/ pc]]+Table13[[#This Row],[Packaing Emissions Co2ekg/ pc]]+Table13[[#This Row],[Transport ot TE Gate Emissions Co2ekg/ pc]]+Table13[[#This Row],[Other Emissions Co2ekg/ pc]])*Calculator!AZ46</f>
        <v>0</v>
      </c>
      <c r="W46" s="2"/>
    </row>
    <row r="47" spans="1:23" x14ac:dyDescent="0.35">
      <c r="A47" s="50"/>
      <c r="B47" s="50"/>
      <c r="C47" s="51">
        <f t="shared" ca="1" si="0"/>
        <v>46001</v>
      </c>
      <c r="D47" s="50"/>
      <c r="E47" s="50">
        <f>Calculator!A47</f>
        <v>0</v>
      </c>
      <c r="F47" s="50">
        <f>Calculator!B46</f>
        <v>0</v>
      </c>
      <c r="G47" s="52">
        <f>Calculator!C47</f>
        <v>0</v>
      </c>
      <c r="H47" s="64">
        <f>Calculator!E46</f>
        <v>0</v>
      </c>
      <c r="I47" s="55">
        <f>Calculator!BE46</f>
        <v>0</v>
      </c>
      <c r="J47" s="52" t="e">
        <f>Calculator!BF47</f>
        <v>#DIV/0!</v>
      </c>
      <c r="K47" s="53"/>
      <c r="L47" s="54"/>
      <c r="M47" s="53"/>
      <c r="N47" s="52">
        <f>Table13[[#This Row],[If the part contains recycled content, what''s the %?]]*Table13[[#This Row],[Part sales net weight of UoM (kg/UoM)]]</f>
        <v>0</v>
      </c>
      <c r="O47" s="54">
        <f>Calculator!AX46</f>
        <v>0</v>
      </c>
      <c r="P47" s="50"/>
      <c r="Q47" s="55">
        <f>Calculator!AP47</f>
        <v>0</v>
      </c>
      <c r="R47" s="55">
        <f>Calculator!AZ47</f>
        <v>0</v>
      </c>
      <c r="S47" s="55">
        <f>Calculator!BA47</f>
        <v>0</v>
      </c>
      <c r="T47" s="55">
        <f>Calculator!BB47</f>
        <v>0</v>
      </c>
      <c r="U47" s="55">
        <f>Calculator!BC47</f>
        <v>0</v>
      </c>
      <c r="V47" s="56">
        <f>(Table13[[#This Row],[Material Emissions Co2ekg/ pc]]+Table13[[#This Row],[Process Emissions Co2ekg/ pc]]+Table13[[#This Row],[Packaing Emissions Co2ekg/ pc]]+Table13[[#This Row],[Transport ot TE Gate Emissions Co2ekg/ pc]]+Table13[[#This Row],[Other Emissions Co2ekg/ pc]])*Calculator!AZ47</f>
        <v>0</v>
      </c>
      <c r="W47" s="2"/>
    </row>
    <row r="48" spans="1:23" x14ac:dyDescent="0.35">
      <c r="A48" s="50"/>
      <c r="B48" s="50"/>
      <c r="C48" s="51">
        <f t="shared" ca="1" si="0"/>
        <v>46001</v>
      </c>
      <c r="D48" s="50"/>
      <c r="E48" s="50">
        <f>Calculator!A48</f>
        <v>0</v>
      </c>
      <c r="F48" s="50">
        <f>Calculator!B47</f>
        <v>0</v>
      </c>
      <c r="G48" s="52">
        <f>Calculator!C48</f>
        <v>0</v>
      </c>
      <c r="H48" s="64">
        <f>Calculator!E47</f>
        <v>0</v>
      </c>
      <c r="I48" s="55">
        <f>Calculator!BE47</f>
        <v>0</v>
      </c>
      <c r="J48" s="52" t="e">
        <f>Calculator!BF48</f>
        <v>#DIV/0!</v>
      </c>
      <c r="K48" s="53"/>
      <c r="L48" s="54"/>
      <c r="M48" s="53"/>
      <c r="N48" s="52">
        <f>Table13[[#This Row],[If the part contains recycled content, what''s the %?]]*Table13[[#This Row],[Part sales net weight of UoM (kg/UoM)]]</f>
        <v>0</v>
      </c>
      <c r="O48" s="54">
        <f>Calculator!AX47</f>
        <v>0</v>
      </c>
      <c r="P48" s="50"/>
      <c r="Q48" s="55">
        <f>Calculator!AP48</f>
        <v>0</v>
      </c>
      <c r="R48" s="55">
        <f>Calculator!AZ48</f>
        <v>0</v>
      </c>
      <c r="S48" s="55">
        <f>Calculator!BA48</f>
        <v>0</v>
      </c>
      <c r="T48" s="55">
        <f>Calculator!BB48</f>
        <v>0</v>
      </c>
      <c r="U48" s="55">
        <f>Calculator!BC48</f>
        <v>0</v>
      </c>
      <c r="V48" s="56">
        <f>(Table13[[#This Row],[Material Emissions Co2ekg/ pc]]+Table13[[#This Row],[Process Emissions Co2ekg/ pc]]+Table13[[#This Row],[Packaing Emissions Co2ekg/ pc]]+Table13[[#This Row],[Transport ot TE Gate Emissions Co2ekg/ pc]]+Table13[[#This Row],[Other Emissions Co2ekg/ pc]])*Calculator!AZ48</f>
        <v>0</v>
      </c>
      <c r="W48" s="2"/>
    </row>
    <row r="49" spans="1:23" x14ac:dyDescent="0.35">
      <c r="A49" s="50"/>
      <c r="B49" s="50"/>
      <c r="C49" s="51">
        <f t="shared" ca="1" si="0"/>
        <v>46001</v>
      </c>
      <c r="D49" s="50"/>
      <c r="E49" s="50">
        <f>Calculator!A49</f>
        <v>0</v>
      </c>
      <c r="F49" s="50">
        <f>Calculator!B48</f>
        <v>0</v>
      </c>
      <c r="G49" s="52">
        <f>Calculator!C49</f>
        <v>0</v>
      </c>
      <c r="H49" s="64">
        <f>Calculator!E48</f>
        <v>0</v>
      </c>
      <c r="I49" s="55">
        <f>Calculator!BE48</f>
        <v>0</v>
      </c>
      <c r="J49" s="52" t="e">
        <f>Calculator!BF49</f>
        <v>#DIV/0!</v>
      </c>
      <c r="K49" s="53"/>
      <c r="L49" s="54"/>
      <c r="M49" s="53"/>
      <c r="N49" s="52">
        <f>Table13[[#This Row],[If the part contains recycled content, what''s the %?]]*Table13[[#This Row],[Part sales net weight of UoM (kg/UoM)]]</f>
        <v>0</v>
      </c>
      <c r="O49" s="54">
        <f>Calculator!AX48</f>
        <v>0</v>
      </c>
      <c r="P49" s="50"/>
      <c r="Q49" s="55">
        <f>Calculator!AP49</f>
        <v>0</v>
      </c>
      <c r="R49" s="55">
        <f>Calculator!AZ49</f>
        <v>0</v>
      </c>
      <c r="S49" s="55">
        <f>Calculator!BA49</f>
        <v>0</v>
      </c>
      <c r="T49" s="55">
        <f>Calculator!BB49</f>
        <v>0</v>
      </c>
      <c r="U49" s="55">
        <f>Calculator!BC49</f>
        <v>0</v>
      </c>
      <c r="V49" s="56">
        <f>(Table13[[#This Row],[Material Emissions Co2ekg/ pc]]+Table13[[#This Row],[Process Emissions Co2ekg/ pc]]+Table13[[#This Row],[Packaing Emissions Co2ekg/ pc]]+Table13[[#This Row],[Transport ot TE Gate Emissions Co2ekg/ pc]]+Table13[[#This Row],[Other Emissions Co2ekg/ pc]])*Calculator!AZ49</f>
        <v>0</v>
      </c>
      <c r="W49" s="2"/>
    </row>
    <row r="50" spans="1:23" x14ac:dyDescent="0.35">
      <c r="A50" s="50"/>
      <c r="B50" s="50"/>
      <c r="C50" s="51">
        <f t="shared" ca="1" si="0"/>
        <v>46001</v>
      </c>
      <c r="D50" s="50"/>
      <c r="E50" s="50">
        <f>Calculator!A50</f>
        <v>0</v>
      </c>
      <c r="F50" s="50">
        <f>Calculator!B49</f>
        <v>0</v>
      </c>
      <c r="G50" s="52">
        <f>Calculator!C50</f>
        <v>0</v>
      </c>
      <c r="H50" s="64">
        <f>Calculator!E49</f>
        <v>0</v>
      </c>
      <c r="I50" s="55">
        <f>Calculator!BE49</f>
        <v>0</v>
      </c>
      <c r="J50" s="52" t="e">
        <f>Calculator!BF50</f>
        <v>#DIV/0!</v>
      </c>
      <c r="K50" s="53"/>
      <c r="L50" s="54"/>
      <c r="M50" s="53"/>
      <c r="N50" s="52">
        <f>Table13[[#This Row],[If the part contains recycled content, what''s the %?]]*Table13[[#This Row],[Part sales net weight of UoM (kg/UoM)]]</f>
        <v>0</v>
      </c>
      <c r="O50" s="54">
        <f>Calculator!AX49</f>
        <v>0</v>
      </c>
      <c r="P50" s="50"/>
      <c r="Q50" s="55">
        <f>Calculator!AP50</f>
        <v>0</v>
      </c>
      <c r="R50" s="55">
        <f>Calculator!AZ50</f>
        <v>0</v>
      </c>
      <c r="S50" s="55">
        <f>Calculator!BA50</f>
        <v>0</v>
      </c>
      <c r="T50" s="55">
        <f>Calculator!BB50</f>
        <v>0</v>
      </c>
      <c r="U50" s="55">
        <f>Calculator!BC50</f>
        <v>0</v>
      </c>
      <c r="V50" s="56">
        <f>(Table13[[#This Row],[Material Emissions Co2ekg/ pc]]+Table13[[#This Row],[Process Emissions Co2ekg/ pc]]+Table13[[#This Row],[Packaing Emissions Co2ekg/ pc]]+Table13[[#This Row],[Transport ot TE Gate Emissions Co2ekg/ pc]]+Table13[[#This Row],[Other Emissions Co2ekg/ pc]])*Calculator!AZ50</f>
        <v>0</v>
      </c>
      <c r="W50" s="2"/>
    </row>
    <row r="51" spans="1:23" x14ac:dyDescent="0.35">
      <c r="A51" s="50"/>
      <c r="B51" s="50"/>
      <c r="C51" s="51">
        <f t="shared" ca="1" si="0"/>
        <v>46001</v>
      </c>
      <c r="D51" s="50"/>
      <c r="E51" s="50">
        <f>Calculator!A51</f>
        <v>0</v>
      </c>
      <c r="F51" s="50">
        <f>Calculator!B50</f>
        <v>0</v>
      </c>
      <c r="G51" s="52">
        <f>Calculator!C51</f>
        <v>0</v>
      </c>
      <c r="H51" s="64">
        <f>Calculator!E50</f>
        <v>0</v>
      </c>
      <c r="I51" s="55">
        <f>Calculator!BE50</f>
        <v>0</v>
      </c>
      <c r="J51" s="52" t="e">
        <f>Calculator!BF51</f>
        <v>#DIV/0!</v>
      </c>
      <c r="K51" s="53"/>
      <c r="L51" s="54"/>
      <c r="M51" s="53"/>
      <c r="N51" s="52">
        <f>Table13[[#This Row],[If the part contains recycled content, what''s the %?]]*Table13[[#This Row],[Part sales net weight of UoM (kg/UoM)]]</f>
        <v>0</v>
      </c>
      <c r="O51" s="54">
        <f>Calculator!AX50</f>
        <v>0</v>
      </c>
      <c r="P51" s="50"/>
      <c r="Q51" s="55">
        <f>Calculator!AP51</f>
        <v>0</v>
      </c>
      <c r="R51" s="55">
        <f>Calculator!AZ51</f>
        <v>0</v>
      </c>
      <c r="S51" s="55">
        <f>Calculator!BA51</f>
        <v>0</v>
      </c>
      <c r="T51" s="55">
        <f>Calculator!BB51</f>
        <v>0</v>
      </c>
      <c r="U51" s="55">
        <f>Calculator!BC51</f>
        <v>0</v>
      </c>
      <c r="V51" s="56">
        <f>(Table13[[#This Row],[Material Emissions Co2ekg/ pc]]+Table13[[#This Row],[Process Emissions Co2ekg/ pc]]+Table13[[#This Row],[Packaing Emissions Co2ekg/ pc]]+Table13[[#This Row],[Transport ot TE Gate Emissions Co2ekg/ pc]]+Table13[[#This Row],[Other Emissions Co2ekg/ pc]])*Calculator!AZ51</f>
        <v>0</v>
      </c>
      <c r="W51" s="2"/>
    </row>
    <row r="52" spans="1:23" x14ac:dyDescent="0.35">
      <c r="A52" s="50"/>
      <c r="B52" s="50"/>
      <c r="C52" s="51">
        <f t="shared" ca="1" si="0"/>
        <v>46001</v>
      </c>
      <c r="D52" s="50"/>
      <c r="E52" s="50">
        <f>Calculator!A52</f>
        <v>0</v>
      </c>
      <c r="F52" s="50">
        <f>Calculator!B51</f>
        <v>0</v>
      </c>
      <c r="G52" s="52">
        <f>Calculator!C52</f>
        <v>0</v>
      </c>
      <c r="H52" s="64">
        <f>Calculator!E51</f>
        <v>0</v>
      </c>
      <c r="I52" s="55">
        <f>Calculator!BE51</f>
        <v>0</v>
      </c>
      <c r="J52" s="52" t="e">
        <f>Calculator!BF52</f>
        <v>#DIV/0!</v>
      </c>
      <c r="K52" s="53"/>
      <c r="L52" s="54"/>
      <c r="M52" s="53"/>
      <c r="N52" s="52">
        <f>Table13[[#This Row],[If the part contains recycled content, what''s the %?]]*Table13[[#This Row],[Part sales net weight of UoM (kg/UoM)]]</f>
        <v>0</v>
      </c>
      <c r="O52" s="54">
        <f>Calculator!AX51</f>
        <v>0</v>
      </c>
      <c r="P52" s="50"/>
      <c r="Q52" s="55">
        <f>Calculator!AP52</f>
        <v>0</v>
      </c>
      <c r="R52" s="55">
        <f>Calculator!AZ52</f>
        <v>0</v>
      </c>
      <c r="S52" s="55">
        <f>Calculator!BA52</f>
        <v>0</v>
      </c>
      <c r="T52" s="55">
        <f>Calculator!BB52</f>
        <v>0</v>
      </c>
      <c r="U52" s="55">
        <f>Calculator!BC52</f>
        <v>0</v>
      </c>
      <c r="V52" s="56">
        <f>(Table13[[#This Row],[Material Emissions Co2ekg/ pc]]+Table13[[#This Row],[Process Emissions Co2ekg/ pc]]+Table13[[#This Row],[Packaing Emissions Co2ekg/ pc]]+Table13[[#This Row],[Transport ot TE Gate Emissions Co2ekg/ pc]]+Table13[[#This Row],[Other Emissions Co2ekg/ pc]])*Calculator!AZ52</f>
        <v>0</v>
      </c>
      <c r="W52" s="2"/>
    </row>
    <row r="53" spans="1:23" x14ac:dyDescent="0.35">
      <c r="A53" s="50"/>
      <c r="B53" s="50"/>
      <c r="C53" s="51">
        <f t="shared" ca="1" si="0"/>
        <v>46001</v>
      </c>
      <c r="D53" s="50"/>
      <c r="E53" s="50">
        <f>Calculator!A53</f>
        <v>0</v>
      </c>
      <c r="F53" s="50">
        <f>Calculator!B52</f>
        <v>0</v>
      </c>
      <c r="G53" s="52">
        <f>Calculator!C53</f>
        <v>0</v>
      </c>
      <c r="H53" s="64">
        <f>Calculator!E52</f>
        <v>0</v>
      </c>
      <c r="I53" s="55">
        <f>Calculator!BE52</f>
        <v>0</v>
      </c>
      <c r="J53" s="52" t="e">
        <f>Calculator!BF53</f>
        <v>#DIV/0!</v>
      </c>
      <c r="K53" s="53"/>
      <c r="L53" s="54"/>
      <c r="M53" s="53"/>
      <c r="N53" s="52">
        <f>Table13[[#This Row],[If the part contains recycled content, what''s the %?]]*Table13[[#This Row],[Part sales net weight of UoM (kg/UoM)]]</f>
        <v>0</v>
      </c>
      <c r="O53" s="54">
        <f>Calculator!AX52</f>
        <v>0</v>
      </c>
      <c r="P53" s="50"/>
      <c r="Q53" s="55">
        <f>Calculator!AP53</f>
        <v>0</v>
      </c>
      <c r="R53" s="55">
        <f>Calculator!AZ53</f>
        <v>0</v>
      </c>
      <c r="S53" s="55">
        <f>Calculator!BA53</f>
        <v>0</v>
      </c>
      <c r="T53" s="55">
        <f>Calculator!BB53</f>
        <v>0</v>
      </c>
      <c r="U53" s="55">
        <f>Calculator!BC53</f>
        <v>0</v>
      </c>
      <c r="V53" s="56">
        <f>(Table13[[#This Row],[Material Emissions Co2ekg/ pc]]+Table13[[#This Row],[Process Emissions Co2ekg/ pc]]+Table13[[#This Row],[Packaing Emissions Co2ekg/ pc]]+Table13[[#This Row],[Transport ot TE Gate Emissions Co2ekg/ pc]]+Table13[[#This Row],[Other Emissions Co2ekg/ pc]])*Calculator!AZ53</f>
        <v>0</v>
      </c>
      <c r="W53" s="2"/>
    </row>
    <row r="54" spans="1:23" x14ac:dyDescent="0.35">
      <c r="A54" s="50"/>
      <c r="B54" s="50"/>
      <c r="C54" s="51">
        <f t="shared" ca="1" si="0"/>
        <v>46001</v>
      </c>
      <c r="D54" s="50"/>
      <c r="E54" s="50">
        <f>Calculator!A54</f>
        <v>0</v>
      </c>
      <c r="F54" s="50">
        <f>Calculator!B53</f>
        <v>0</v>
      </c>
      <c r="G54" s="52">
        <f>Calculator!C54</f>
        <v>0</v>
      </c>
      <c r="H54" s="64">
        <f>Calculator!E53</f>
        <v>0</v>
      </c>
      <c r="I54" s="55">
        <f>Calculator!BE53</f>
        <v>0</v>
      </c>
      <c r="J54" s="52" t="e">
        <f>Calculator!BF54</f>
        <v>#DIV/0!</v>
      </c>
      <c r="K54" s="53"/>
      <c r="L54" s="54"/>
      <c r="M54" s="53"/>
      <c r="N54" s="52">
        <f>Table13[[#This Row],[If the part contains recycled content, what''s the %?]]*Table13[[#This Row],[Part sales net weight of UoM (kg/UoM)]]</f>
        <v>0</v>
      </c>
      <c r="O54" s="54">
        <f>Calculator!AX53</f>
        <v>0</v>
      </c>
      <c r="P54" s="50"/>
      <c r="Q54" s="55">
        <f>Calculator!AP54</f>
        <v>0</v>
      </c>
      <c r="R54" s="55">
        <f>Calculator!AZ54</f>
        <v>0</v>
      </c>
      <c r="S54" s="55">
        <f>Calculator!BA54</f>
        <v>0</v>
      </c>
      <c r="T54" s="55">
        <f>Calculator!BB54</f>
        <v>0</v>
      </c>
      <c r="U54" s="55">
        <f>Calculator!BC54</f>
        <v>0</v>
      </c>
      <c r="V54" s="56">
        <f>(Table13[[#This Row],[Material Emissions Co2ekg/ pc]]+Table13[[#This Row],[Process Emissions Co2ekg/ pc]]+Table13[[#This Row],[Packaing Emissions Co2ekg/ pc]]+Table13[[#This Row],[Transport ot TE Gate Emissions Co2ekg/ pc]]+Table13[[#This Row],[Other Emissions Co2ekg/ pc]])*Calculator!AZ54</f>
        <v>0</v>
      </c>
      <c r="W54" s="2"/>
    </row>
    <row r="55" spans="1:23" x14ac:dyDescent="0.35">
      <c r="A55" s="50"/>
      <c r="B55" s="50"/>
      <c r="C55" s="51">
        <f t="shared" ca="1" si="0"/>
        <v>46001</v>
      </c>
      <c r="D55" s="50"/>
      <c r="E55" s="50">
        <f>Calculator!A55</f>
        <v>0</v>
      </c>
      <c r="F55" s="50">
        <f>Calculator!B54</f>
        <v>0</v>
      </c>
      <c r="G55" s="52">
        <f>Calculator!C55</f>
        <v>0</v>
      </c>
      <c r="H55" s="64">
        <f>Calculator!E54</f>
        <v>0</v>
      </c>
      <c r="I55" s="55">
        <f>Calculator!BE54</f>
        <v>0</v>
      </c>
      <c r="J55" s="52" t="e">
        <f>Calculator!BF55</f>
        <v>#DIV/0!</v>
      </c>
      <c r="K55" s="53"/>
      <c r="L55" s="54"/>
      <c r="M55" s="53"/>
      <c r="N55" s="52">
        <f>Table13[[#This Row],[If the part contains recycled content, what''s the %?]]*Table13[[#This Row],[Part sales net weight of UoM (kg/UoM)]]</f>
        <v>0</v>
      </c>
      <c r="O55" s="54">
        <f>Calculator!AX54</f>
        <v>0</v>
      </c>
      <c r="P55" s="50"/>
      <c r="Q55" s="55">
        <f>Calculator!AP55</f>
        <v>0</v>
      </c>
      <c r="R55" s="55">
        <f>Calculator!AZ55</f>
        <v>0</v>
      </c>
      <c r="S55" s="55">
        <f>Calculator!BA55</f>
        <v>0</v>
      </c>
      <c r="T55" s="55">
        <f>Calculator!BB55</f>
        <v>0</v>
      </c>
      <c r="U55" s="55">
        <f>Calculator!BC55</f>
        <v>0</v>
      </c>
      <c r="V55" s="56">
        <f>(Table13[[#This Row],[Material Emissions Co2ekg/ pc]]+Table13[[#This Row],[Process Emissions Co2ekg/ pc]]+Table13[[#This Row],[Packaing Emissions Co2ekg/ pc]]+Table13[[#This Row],[Transport ot TE Gate Emissions Co2ekg/ pc]]+Table13[[#This Row],[Other Emissions Co2ekg/ pc]])*Calculator!AZ55</f>
        <v>0</v>
      </c>
      <c r="W55" s="2"/>
    </row>
    <row r="56" spans="1:23" x14ac:dyDescent="0.35">
      <c r="A56" s="50"/>
      <c r="B56" s="50"/>
      <c r="C56" s="51">
        <f t="shared" ca="1" si="0"/>
        <v>46001</v>
      </c>
      <c r="D56" s="50"/>
      <c r="E56" s="50">
        <f>Calculator!A56</f>
        <v>0</v>
      </c>
      <c r="F56" s="50">
        <f>Calculator!B55</f>
        <v>0</v>
      </c>
      <c r="G56" s="52">
        <f>Calculator!C56</f>
        <v>0</v>
      </c>
      <c r="H56" s="64">
        <f>Calculator!E55</f>
        <v>0</v>
      </c>
      <c r="I56" s="55">
        <f>Calculator!BE55</f>
        <v>0</v>
      </c>
      <c r="J56" s="52" t="e">
        <f>Calculator!BF56</f>
        <v>#DIV/0!</v>
      </c>
      <c r="K56" s="53"/>
      <c r="L56" s="54"/>
      <c r="M56" s="53"/>
      <c r="N56" s="52">
        <f>Table13[[#This Row],[If the part contains recycled content, what''s the %?]]*Table13[[#This Row],[Part sales net weight of UoM (kg/UoM)]]</f>
        <v>0</v>
      </c>
      <c r="O56" s="54">
        <f>Calculator!AX55</f>
        <v>0</v>
      </c>
      <c r="P56" s="50"/>
      <c r="Q56" s="55">
        <f>Calculator!AP56</f>
        <v>0</v>
      </c>
      <c r="R56" s="55">
        <f>Calculator!AZ56</f>
        <v>0</v>
      </c>
      <c r="S56" s="55">
        <f>Calculator!BA56</f>
        <v>0</v>
      </c>
      <c r="T56" s="55">
        <f>Calculator!BB56</f>
        <v>0</v>
      </c>
      <c r="U56" s="55">
        <f>Calculator!BC56</f>
        <v>0</v>
      </c>
      <c r="V56" s="56">
        <f>(Table13[[#This Row],[Material Emissions Co2ekg/ pc]]+Table13[[#This Row],[Process Emissions Co2ekg/ pc]]+Table13[[#This Row],[Packaing Emissions Co2ekg/ pc]]+Table13[[#This Row],[Transport ot TE Gate Emissions Co2ekg/ pc]]+Table13[[#This Row],[Other Emissions Co2ekg/ pc]])*Calculator!AZ56</f>
        <v>0</v>
      </c>
      <c r="W56" s="2"/>
    </row>
    <row r="57" spans="1:23" x14ac:dyDescent="0.35">
      <c r="A57" s="50"/>
      <c r="B57" s="50"/>
      <c r="C57" s="51">
        <f t="shared" ca="1" si="0"/>
        <v>46001</v>
      </c>
      <c r="D57" s="50"/>
      <c r="E57" s="50">
        <f>Calculator!A57</f>
        <v>0</v>
      </c>
      <c r="F57" s="50">
        <f>Calculator!B56</f>
        <v>0</v>
      </c>
      <c r="G57" s="52">
        <f>Calculator!C57</f>
        <v>0</v>
      </c>
      <c r="H57" s="64">
        <f>Calculator!E56</f>
        <v>0</v>
      </c>
      <c r="I57" s="55">
        <f>Calculator!BE56</f>
        <v>0</v>
      </c>
      <c r="J57" s="52" t="e">
        <f>Calculator!BF57</f>
        <v>#DIV/0!</v>
      </c>
      <c r="K57" s="53"/>
      <c r="L57" s="54"/>
      <c r="M57" s="53"/>
      <c r="N57" s="52">
        <f>Table13[[#This Row],[If the part contains recycled content, what''s the %?]]*Table13[[#This Row],[Part sales net weight of UoM (kg/UoM)]]</f>
        <v>0</v>
      </c>
      <c r="O57" s="54">
        <f>Calculator!AX56</f>
        <v>0</v>
      </c>
      <c r="P57" s="50"/>
      <c r="Q57" s="55">
        <f>Calculator!AP57</f>
        <v>0</v>
      </c>
      <c r="R57" s="55">
        <f>Calculator!AZ57</f>
        <v>0</v>
      </c>
      <c r="S57" s="55">
        <f>Calculator!BA57</f>
        <v>0</v>
      </c>
      <c r="T57" s="55">
        <f>Calculator!BB57</f>
        <v>0</v>
      </c>
      <c r="U57" s="55">
        <f>Calculator!BC57</f>
        <v>0</v>
      </c>
      <c r="V57" s="56">
        <f>(Table13[[#This Row],[Material Emissions Co2ekg/ pc]]+Table13[[#This Row],[Process Emissions Co2ekg/ pc]]+Table13[[#This Row],[Packaing Emissions Co2ekg/ pc]]+Table13[[#This Row],[Transport ot TE Gate Emissions Co2ekg/ pc]]+Table13[[#This Row],[Other Emissions Co2ekg/ pc]])*Calculator!AZ57</f>
        <v>0</v>
      </c>
      <c r="W57" s="2"/>
    </row>
    <row r="58" spans="1:23" x14ac:dyDescent="0.35">
      <c r="A58" s="50"/>
      <c r="B58" s="50"/>
      <c r="C58" s="51">
        <f t="shared" ca="1" si="0"/>
        <v>46001</v>
      </c>
      <c r="D58" s="50"/>
      <c r="E58" s="50">
        <f>Calculator!A58</f>
        <v>0</v>
      </c>
      <c r="F58" s="50">
        <f>Calculator!B57</f>
        <v>0</v>
      </c>
      <c r="G58" s="52">
        <f>Calculator!C58</f>
        <v>0</v>
      </c>
      <c r="H58" s="64">
        <f>Calculator!E57</f>
        <v>0</v>
      </c>
      <c r="I58" s="55">
        <f>Calculator!BE57</f>
        <v>0</v>
      </c>
      <c r="J58" s="52" t="e">
        <f>Calculator!BF58</f>
        <v>#DIV/0!</v>
      </c>
      <c r="K58" s="53"/>
      <c r="L58" s="54"/>
      <c r="M58" s="53"/>
      <c r="N58" s="52">
        <f>Table13[[#This Row],[If the part contains recycled content, what''s the %?]]*Table13[[#This Row],[Part sales net weight of UoM (kg/UoM)]]</f>
        <v>0</v>
      </c>
      <c r="O58" s="54">
        <f>Calculator!AX57</f>
        <v>0</v>
      </c>
      <c r="P58" s="50"/>
      <c r="Q58" s="55">
        <f>Calculator!AP58</f>
        <v>0</v>
      </c>
      <c r="R58" s="55">
        <f>Calculator!AZ58</f>
        <v>0</v>
      </c>
      <c r="S58" s="55">
        <f>Calculator!BA58</f>
        <v>0</v>
      </c>
      <c r="T58" s="55">
        <f>Calculator!BB58</f>
        <v>0</v>
      </c>
      <c r="U58" s="55">
        <f>Calculator!BC58</f>
        <v>0</v>
      </c>
      <c r="V58" s="56">
        <f>(Table13[[#This Row],[Material Emissions Co2ekg/ pc]]+Table13[[#This Row],[Process Emissions Co2ekg/ pc]]+Table13[[#This Row],[Packaing Emissions Co2ekg/ pc]]+Table13[[#This Row],[Transport ot TE Gate Emissions Co2ekg/ pc]]+Table13[[#This Row],[Other Emissions Co2ekg/ pc]])*Calculator!AZ58</f>
        <v>0</v>
      </c>
      <c r="W58" s="2"/>
    </row>
    <row r="59" spans="1:23" x14ac:dyDescent="0.35">
      <c r="A59" s="50"/>
      <c r="B59" s="50"/>
      <c r="C59" s="51">
        <f t="shared" ca="1" si="0"/>
        <v>46001</v>
      </c>
      <c r="D59" s="50"/>
      <c r="E59" s="50">
        <f>Calculator!A59</f>
        <v>0</v>
      </c>
      <c r="F59" s="50">
        <f>Calculator!B58</f>
        <v>0</v>
      </c>
      <c r="G59" s="52">
        <f>Calculator!C59</f>
        <v>0</v>
      </c>
      <c r="H59" s="64">
        <f>Calculator!E58</f>
        <v>0</v>
      </c>
      <c r="I59" s="55">
        <f>Calculator!BE58</f>
        <v>0</v>
      </c>
      <c r="J59" s="52" t="e">
        <f>Calculator!BF59</f>
        <v>#DIV/0!</v>
      </c>
      <c r="K59" s="53"/>
      <c r="L59" s="54"/>
      <c r="M59" s="53"/>
      <c r="N59" s="52">
        <f>Table13[[#This Row],[If the part contains recycled content, what''s the %?]]*Table13[[#This Row],[Part sales net weight of UoM (kg/UoM)]]</f>
        <v>0</v>
      </c>
      <c r="O59" s="54">
        <f>Calculator!AX58</f>
        <v>0</v>
      </c>
      <c r="P59" s="50"/>
      <c r="Q59" s="55">
        <f>Calculator!AP59</f>
        <v>0</v>
      </c>
      <c r="R59" s="55">
        <f>Calculator!AZ59</f>
        <v>0</v>
      </c>
      <c r="S59" s="55">
        <f>Calculator!BA59</f>
        <v>0</v>
      </c>
      <c r="T59" s="55">
        <f>Calculator!BB59</f>
        <v>0</v>
      </c>
      <c r="U59" s="55">
        <f>Calculator!BC59</f>
        <v>0</v>
      </c>
      <c r="V59" s="56">
        <f>(Table13[[#This Row],[Material Emissions Co2ekg/ pc]]+Table13[[#This Row],[Process Emissions Co2ekg/ pc]]+Table13[[#This Row],[Packaing Emissions Co2ekg/ pc]]+Table13[[#This Row],[Transport ot TE Gate Emissions Co2ekg/ pc]]+Table13[[#This Row],[Other Emissions Co2ekg/ pc]])*Calculator!AZ59</f>
        <v>0</v>
      </c>
      <c r="W59" s="2"/>
    </row>
    <row r="60" spans="1:23" x14ac:dyDescent="0.35">
      <c r="A60" s="50"/>
      <c r="B60" s="50"/>
      <c r="C60" s="51">
        <f t="shared" ca="1" si="0"/>
        <v>46001</v>
      </c>
      <c r="D60" s="50"/>
      <c r="E60" s="50">
        <f>Calculator!A60</f>
        <v>0</v>
      </c>
      <c r="F60" s="50">
        <f>Calculator!B59</f>
        <v>0</v>
      </c>
      <c r="G60" s="52">
        <f>Calculator!C60</f>
        <v>0</v>
      </c>
      <c r="H60" s="64">
        <f>Calculator!E59</f>
        <v>0</v>
      </c>
      <c r="I60" s="55">
        <f>Calculator!BE59</f>
        <v>0</v>
      </c>
      <c r="J60" s="52" t="e">
        <f>Calculator!BF60</f>
        <v>#DIV/0!</v>
      </c>
      <c r="K60" s="53"/>
      <c r="L60" s="54"/>
      <c r="M60" s="53"/>
      <c r="N60" s="52">
        <f>Table13[[#This Row],[If the part contains recycled content, what''s the %?]]*Table13[[#This Row],[Part sales net weight of UoM (kg/UoM)]]</f>
        <v>0</v>
      </c>
      <c r="O60" s="54">
        <f>Calculator!AX59</f>
        <v>0</v>
      </c>
      <c r="P60" s="50"/>
      <c r="Q60" s="55">
        <f>Calculator!AP60</f>
        <v>0</v>
      </c>
      <c r="R60" s="55">
        <f>Calculator!AZ60</f>
        <v>0</v>
      </c>
      <c r="S60" s="55">
        <f>Calculator!BA60</f>
        <v>0</v>
      </c>
      <c r="T60" s="55">
        <f>Calculator!BB60</f>
        <v>0</v>
      </c>
      <c r="U60" s="55">
        <f>Calculator!BC60</f>
        <v>0</v>
      </c>
      <c r="V60" s="56">
        <f>(Table13[[#This Row],[Material Emissions Co2ekg/ pc]]+Table13[[#This Row],[Process Emissions Co2ekg/ pc]]+Table13[[#This Row],[Packaing Emissions Co2ekg/ pc]]+Table13[[#This Row],[Transport ot TE Gate Emissions Co2ekg/ pc]]+Table13[[#This Row],[Other Emissions Co2ekg/ pc]])*Calculator!AZ60</f>
        <v>0</v>
      </c>
      <c r="W60" s="2"/>
    </row>
    <row r="61" spans="1:23" x14ac:dyDescent="0.35">
      <c r="A61" s="50"/>
      <c r="B61" s="50"/>
      <c r="C61" s="51">
        <f t="shared" ca="1" si="0"/>
        <v>46001</v>
      </c>
      <c r="D61" s="50"/>
      <c r="E61" s="50">
        <f>Calculator!A61</f>
        <v>0</v>
      </c>
      <c r="F61" s="50">
        <f>Calculator!B60</f>
        <v>0</v>
      </c>
      <c r="G61" s="52">
        <f>Calculator!C61</f>
        <v>0</v>
      </c>
      <c r="H61" s="64">
        <f>Calculator!E60</f>
        <v>0</v>
      </c>
      <c r="I61" s="55">
        <f>Calculator!BE60</f>
        <v>0</v>
      </c>
      <c r="J61" s="52" t="e">
        <f>Calculator!BF61</f>
        <v>#DIV/0!</v>
      </c>
      <c r="K61" s="53"/>
      <c r="L61" s="54"/>
      <c r="M61" s="53"/>
      <c r="N61" s="52">
        <f>Table13[[#This Row],[If the part contains recycled content, what''s the %?]]*Table13[[#This Row],[Part sales net weight of UoM (kg/UoM)]]</f>
        <v>0</v>
      </c>
      <c r="O61" s="54">
        <f>Calculator!AX60</f>
        <v>0</v>
      </c>
      <c r="P61" s="50"/>
      <c r="Q61" s="55">
        <f>Calculator!AP61</f>
        <v>0</v>
      </c>
      <c r="R61" s="55">
        <f>Calculator!AZ61</f>
        <v>0</v>
      </c>
      <c r="S61" s="55">
        <f>Calculator!BA61</f>
        <v>0</v>
      </c>
      <c r="T61" s="55">
        <f>Calculator!BB61</f>
        <v>0</v>
      </c>
      <c r="U61" s="55">
        <f>Calculator!BC61</f>
        <v>0</v>
      </c>
      <c r="V61" s="56">
        <f>(Table13[[#This Row],[Material Emissions Co2ekg/ pc]]+Table13[[#This Row],[Process Emissions Co2ekg/ pc]]+Table13[[#This Row],[Packaing Emissions Co2ekg/ pc]]+Table13[[#This Row],[Transport ot TE Gate Emissions Co2ekg/ pc]]+Table13[[#This Row],[Other Emissions Co2ekg/ pc]])*Calculator!AZ61</f>
        <v>0</v>
      </c>
      <c r="W61" s="2"/>
    </row>
    <row r="62" spans="1:23" x14ac:dyDescent="0.35">
      <c r="A62" s="50"/>
      <c r="B62" s="50"/>
      <c r="C62" s="51">
        <f t="shared" ca="1" si="0"/>
        <v>46001</v>
      </c>
      <c r="D62" s="50"/>
      <c r="E62" s="50">
        <f>Calculator!A62</f>
        <v>0</v>
      </c>
      <c r="F62" s="50">
        <f>Calculator!B61</f>
        <v>0</v>
      </c>
      <c r="G62" s="52">
        <f>Calculator!C62</f>
        <v>0</v>
      </c>
      <c r="H62" s="64">
        <f>Calculator!E61</f>
        <v>0</v>
      </c>
      <c r="I62" s="55">
        <f>Calculator!BE61</f>
        <v>0</v>
      </c>
      <c r="J62" s="52" t="e">
        <f>Calculator!BF62</f>
        <v>#DIV/0!</v>
      </c>
      <c r="K62" s="53"/>
      <c r="L62" s="54"/>
      <c r="M62" s="53"/>
      <c r="N62" s="52">
        <f>Table13[[#This Row],[If the part contains recycled content, what''s the %?]]*Table13[[#This Row],[Part sales net weight of UoM (kg/UoM)]]</f>
        <v>0</v>
      </c>
      <c r="O62" s="54">
        <f>Calculator!AX61</f>
        <v>0</v>
      </c>
      <c r="P62" s="50"/>
      <c r="Q62" s="55">
        <f>Calculator!AP62</f>
        <v>0</v>
      </c>
      <c r="R62" s="55">
        <f>Calculator!AZ62</f>
        <v>0</v>
      </c>
      <c r="S62" s="55">
        <f>Calculator!BA62</f>
        <v>0</v>
      </c>
      <c r="T62" s="55">
        <f>Calculator!BB62</f>
        <v>0</v>
      </c>
      <c r="U62" s="55">
        <f>Calculator!BC62</f>
        <v>0</v>
      </c>
      <c r="V62" s="56">
        <f>(Table13[[#This Row],[Material Emissions Co2ekg/ pc]]+Table13[[#This Row],[Process Emissions Co2ekg/ pc]]+Table13[[#This Row],[Packaing Emissions Co2ekg/ pc]]+Table13[[#This Row],[Transport ot TE Gate Emissions Co2ekg/ pc]]+Table13[[#This Row],[Other Emissions Co2ekg/ pc]])*Calculator!AZ62</f>
        <v>0</v>
      </c>
      <c r="W62" s="2"/>
    </row>
    <row r="63" spans="1:23" x14ac:dyDescent="0.35">
      <c r="A63" s="50"/>
      <c r="B63" s="50"/>
      <c r="C63" s="51">
        <f t="shared" ca="1" si="0"/>
        <v>46001</v>
      </c>
      <c r="D63" s="50"/>
      <c r="E63" s="50">
        <f>Calculator!A63</f>
        <v>0</v>
      </c>
      <c r="F63" s="50">
        <f>Calculator!B62</f>
        <v>0</v>
      </c>
      <c r="G63" s="52">
        <f>Calculator!C63</f>
        <v>0</v>
      </c>
      <c r="H63" s="64">
        <f>Calculator!E62</f>
        <v>0</v>
      </c>
      <c r="I63" s="55">
        <f>Calculator!BE62</f>
        <v>0</v>
      </c>
      <c r="J63" s="52" t="e">
        <f>Calculator!BF63</f>
        <v>#DIV/0!</v>
      </c>
      <c r="K63" s="53"/>
      <c r="L63" s="54"/>
      <c r="M63" s="53"/>
      <c r="N63" s="52">
        <f>Table13[[#This Row],[If the part contains recycled content, what''s the %?]]*Table13[[#This Row],[Part sales net weight of UoM (kg/UoM)]]</f>
        <v>0</v>
      </c>
      <c r="O63" s="54">
        <f>Calculator!AX62</f>
        <v>0</v>
      </c>
      <c r="P63" s="50"/>
      <c r="Q63" s="55">
        <f>Calculator!AP63</f>
        <v>0</v>
      </c>
      <c r="R63" s="55">
        <f>Calculator!AZ63</f>
        <v>0</v>
      </c>
      <c r="S63" s="55">
        <f>Calculator!BA63</f>
        <v>0</v>
      </c>
      <c r="T63" s="55">
        <f>Calculator!BB63</f>
        <v>0</v>
      </c>
      <c r="U63" s="55">
        <f>Calculator!BC63</f>
        <v>0</v>
      </c>
      <c r="V63" s="56">
        <f>(Table13[[#This Row],[Material Emissions Co2ekg/ pc]]+Table13[[#This Row],[Process Emissions Co2ekg/ pc]]+Table13[[#This Row],[Packaing Emissions Co2ekg/ pc]]+Table13[[#This Row],[Transport ot TE Gate Emissions Co2ekg/ pc]]+Table13[[#This Row],[Other Emissions Co2ekg/ pc]])*Calculator!AZ63</f>
        <v>0</v>
      </c>
      <c r="W63" s="2"/>
    </row>
    <row r="64" spans="1:23" x14ac:dyDescent="0.35">
      <c r="A64" s="50"/>
      <c r="B64" s="50"/>
      <c r="C64" s="51">
        <f t="shared" ca="1" si="0"/>
        <v>46001</v>
      </c>
      <c r="D64" s="50"/>
      <c r="E64" s="50">
        <f>Calculator!A64</f>
        <v>0</v>
      </c>
      <c r="F64" s="50">
        <f>Calculator!B63</f>
        <v>0</v>
      </c>
      <c r="G64" s="52">
        <f>Calculator!C64</f>
        <v>0</v>
      </c>
      <c r="H64" s="64">
        <f>Calculator!E63</f>
        <v>0</v>
      </c>
      <c r="I64" s="55">
        <f>Calculator!BE63</f>
        <v>0</v>
      </c>
      <c r="J64" s="52" t="e">
        <f>Calculator!BF64</f>
        <v>#DIV/0!</v>
      </c>
      <c r="K64" s="53"/>
      <c r="L64" s="54"/>
      <c r="M64" s="53"/>
      <c r="N64" s="52">
        <f>Table13[[#This Row],[If the part contains recycled content, what''s the %?]]*Table13[[#This Row],[Part sales net weight of UoM (kg/UoM)]]</f>
        <v>0</v>
      </c>
      <c r="O64" s="54">
        <f>Calculator!AX63</f>
        <v>0</v>
      </c>
      <c r="P64" s="50"/>
      <c r="Q64" s="55">
        <f>Calculator!AP64</f>
        <v>0</v>
      </c>
      <c r="R64" s="55">
        <f>Calculator!AZ64</f>
        <v>0</v>
      </c>
      <c r="S64" s="55">
        <f>Calculator!BA64</f>
        <v>0</v>
      </c>
      <c r="T64" s="55">
        <f>Calculator!BB64</f>
        <v>0</v>
      </c>
      <c r="U64" s="55">
        <f>Calculator!BC64</f>
        <v>0</v>
      </c>
      <c r="V64" s="56">
        <f>(Table13[[#This Row],[Material Emissions Co2ekg/ pc]]+Table13[[#This Row],[Process Emissions Co2ekg/ pc]]+Table13[[#This Row],[Packaing Emissions Co2ekg/ pc]]+Table13[[#This Row],[Transport ot TE Gate Emissions Co2ekg/ pc]]+Table13[[#This Row],[Other Emissions Co2ekg/ pc]])*Calculator!AZ64</f>
        <v>0</v>
      </c>
      <c r="W64" s="2"/>
    </row>
    <row r="65" spans="1:23" x14ac:dyDescent="0.35">
      <c r="A65" s="50"/>
      <c r="B65" s="50"/>
      <c r="C65" s="51">
        <f t="shared" ca="1" si="0"/>
        <v>46001</v>
      </c>
      <c r="D65" s="50"/>
      <c r="E65" s="50">
        <f>Calculator!A65</f>
        <v>0</v>
      </c>
      <c r="F65" s="50">
        <f>Calculator!B64</f>
        <v>0</v>
      </c>
      <c r="G65" s="52">
        <f>Calculator!C65</f>
        <v>0</v>
      </c>
      <c r="H65" s="64">
        <f>Calculator!E64</f>
        <v>0</v>
      </c>
      <c r="I65" s="55">
        <f>Calculator!BE64</f>
        <v>0</v>
      </c>
      <c r="J65" s="52" t="e">
        <f>Calculator!BF65</f>
        <v>#DIV/0!</v>
      </c>
      <c r="K65" s="53"/>
      <c r="L65" s="54"/>
      <c r="M65" s="53"/>
      <c r="N65" s="52">
        <f>Table13[[#This Row],[If the part contains recycled content, what''s the %?]]*Table13[[#This Row],[Part sales net weight of UoM (kg/UoM)]]</f>
        <v>0</v>
      </c>
      <c r="O65" s="54">
        <f>Calculator!AX64</f>
        <v>0</v>
      </c>
      <c r="P65" s="50"/>
      <c r="Q65" s="55">
        <f>Calculator!AP65</f>
        <v>0</v>
      </c>
      <c r="R65" s="55">
        <f>Calculator!AZ65</f>
        <v>0</v>
      </c>
      <c r="S65" s="55">
        <f>Calculator!BA65</f>
        <v>0</v>
      </c>
      <c r="T65" s="55">
        <f>Calculator!BB65</f>
        <v>0</v>
      </c>
      <c r="U65" s="55">
        <f>Calculator!BC65</f>
        <v>0</v>
      </c>
      <c r="V65" s="56">
        <f>(Table13[[#This Row],[Material Emissions Co2ekg/ pc]]+Table13[[#This Row],[Process Emissions Co2ekg/ pc]]+Table13[[#This Row],[Packaing Emissions Co2ekg/ pc]]+Table13[[#This Row],[Transport ot TE Gate Emissions Co2ekg/ pc]]+Table13[[#This Row],[Other Emissions Co2ekg/ pc]])*Calculator!AZ65</f>
        <v>0</v>
      </c>
      <c r="W65" s="2"/>
    </row>
    <row r="66" spans="1:23" x14ac:dyDescent="0.35">
      <c r="A66" s="50"/>
      <c r="B66" s="50"/>
      <c r="C66" s="51">
        <f t="shared" ca="1" si="0"/>
        <v>46001</v>
      </c>
      <c r="D66" s="50"/>
      <c r="E66" s="50">
        <f>Calculator!A66</f>
        <v>0</v>
      </c>
      <c r="F66" s="50">
        <f>Calculator!B65</f>
        <v>0</v>
      </c>
      <c r="G66" s="52">
        <f>Calculator!C66</f>
        <v>0</v>
      </c>
      <c r="H66" s="64">
        <f>Calculator!E65</f>
        <v>0</v>
      </c>
      <c r="I66" s="55">
        <f>Calculator!BE65</f>
        <v>0</v>
      </c>
      <c r="J66" s="52" t="e">
        <f>Calculator!BF66</f>
        <v>#DIV/0!</v>
      </c>
      <c r="K66" s="53"/>
      <c r="L66" s="54"/>
      <c r="M66" s="53"/>
      <c r="N66" s="52">
        <f>Table13[[#This Row],[If the part contains recycled content, what''s the %?]]*Table13[[#This Row],[Part sales net weight of UoM (kg/UoM)]]</f>
        <v>0</v>
      </c>
      <c r="O66" s="54">
        <f>Calculator!AX65</f>
        <v>0</v>
      </c>
      <c r="P66" s="50"/>
      <c r="Q66" s="55">
        <f>Calculator!AP66</f>
        <v>0</v>
      </c>
      <c r="R66" s="55">
        <f>Calculator!AZ66</f>
        <v>0</v>
      </c>
      <c r="S66" s="55">
        <f>Calculator!BA66</f>
        <v>0</v>
      </c>
      <c r="T66" s="55">
        <f>Calculator!BB66</f>
        <v>0</v>
      </c>
      <c r="U66" s="55">
        <f>Calculator!BC66</f>
        <v>0</v>
      </c>
      <c r="V66" s="56">
        <f>(Table13[[#This Row],[Material Emissions Co2ekg/ pc]]+Table13[[#This Row],[Process Emissions Co2ekg/ pc]]+Table13[[#This Row],[Packaing Emissions Co2ekg/ pc]]+Table13[[#This Row],[Transport ot TE Gate Emissions Co2ekg/ pc]]+Table13[[#This Row],[Other Emissions Co2ekg/ pc]])*Calculator!AZ66</f>
        <v>0</v>
      </c>
      <c r="W66" s="2"/>
    </row>
    <row r="67" spans="1:23" x14ac:dyDescent="0.35">
      <c r="A67" s="50"/>
      <c r="B67" s="50"/>
      <c r="C67" s="51">
        <f t="shared" ca="1" si="0"/>
        <v>46001</v>
      </c>
      <c r="D67" s="50"/>
      <c r="E67" s="50">
        <f>Calculator!A67</f>
        <v>0</v>
      </c>
      <c r="F67" s="50">
        <f>Calculator!B66</f>
        <v>0</v>
      </c>
      <c r="G67" s="52">
        <f>Calculator!C67</f>
        <v>0</v>
      </c>
      <c r="H67" s="64">
        <f>Calculator!E66</f>
        <v>0</v>
      </c>
      <c r="I67" s="55">
        <f>Calculator!BE66</f>
        <v>0</v>
      </c>
      <c r="J67" s="52" t="e">
        <f>Calculator!BF67</f>
        <v>#DIV/0!</v>
      </c>
      <c r="K67" s="53"/>
      <c r="L67" s="54"/>
      <c r="M67" s="53"/>
      <c r="N67" s="52">
        <f>Table13[[#This Row],[If the part contains recycled content, what''s the %?]]*Table13[[#This Row],[Part sales net weight of UoM (kg/UoM)]]</f>
        <v>0</v>
      </c>
      <c r="O67" s="54">
        <f>Calculator!AX66</f>
        <v>0</v>
      </c>
      <c r="P67" s="50"/>
      <c r="Q67" s="55">
        <f>Calculator!AP67</f>
        <v>0</v>
      </c>
      <c r="R67" s="55">
        <f>Calculator!AZ67</f>
        <v>0</v>
      </c>
      <c r="S67" s="55">
        <f>Calculator!BA67</f>
        <v>0</v>
      </c>
      <c r="T67" s="55">
        <f>Calculator!BB67</f>
        <v>0</v>
      </c>
      <c r="U67" s="55">
        <f>Calculator!BC67</f>
        <v>0</v>
      </c>
      <c r="V67" s="56">
        <f>(Table13[[#This Row],[Material Emissions Co2ekg/ pc]]+Table13[[#This Row],[Process Emissions Co2ekg/ pc]]+Table13[[#This Row],[Packaing Emissions Co2ekg/ pc]]+Table13[[#This Row],[Transport ot TE Gate Emissions Co2ekg/ pc]]+Table13[[#This Row],[Other Emissions Co2ekg/ pc]])*Calculator!AZ67</f>
        <v>0</v>
      </c>
      <c r="W67" s="2"/>
    </row>
    <row r="68" spans="1:23" x14ac:dyDescent="0.35">
      <c r="A68" s="50"/>
      <c r="B68" s="50"/>
      <c r="C68" s="51">
        <f t="shared" ca="1" si="0"/>
        <v>46001</v>
      </c>
      <c r="D68" s="50"/>
      <c r="E68" s="50">
        <f>Calculator!A68</f>
        <v>0</v>
      </c>
      <c r="F68" s="50">
        <f>Calculator!B67</f>
        <v>0</v>
      </c>
      <c r="G68" s="52">
        <f>Calculator!C68</f>
        <v>0</v>
      </c>
      <c r="H68" s="64">
        <f>Calculator!E67</f>
        <v>0</v>
      </c>
      <c r="I68" s="55">
        <f>Calculator!BE67</f>
        <v>0</v>
      </c>
      <c r="J68" s="52" t="e">
        <f>Calculator!BF68</f>
        <v>#DIV/0!</v>
      </c>
      <c r="K68" s="53"/>
      <c r="L68" s="54"/>
      <c r="M68" s="53"/>
      <c r="N68" s="52">
        <f>Table13[[#This Row],[If the part contains recycled content, what''s the %?]]*Table13[[#This Row],[Part sales net weight of UoM (kg/UoM)]]</f>
        <v>0</v>
      </c>
      <c r="O68" s="54">
        <f>Calculator!AX67</f>
        <v>0</v>
      </c>
      <c r="P68" s="50"/>
      <c r="Q68" s="55">
        <f>Calculator!AP68</f>
        <v>0</v>
      </c>
      <c r="R68" s="55">
        <f>Calculator!AZ68</f>
        <v>0</v>
      </c>
      <c r="S68" s="55">
        <f>Calculator!BA68</f>
        <v>0</v>
      </c>
      <c r="T68" s="55">
        <f>Calculator!BB68</f>
        <v>0</v>
      </c>
      <c r="U68" s="55">
        <f>Calculator!BC68</f>
        <v>0</v>
      </c>
      <c r="V68" s="56">
        <f>(Table13[[#This Row],[Material Emissions Co2ekg/ pc]]+Table13[[#This Row],[Process Emissions Co2ekg/ pc]]+Table13[[#This Row],[Packaing Emissions Co2ekg/ pc]]+Table13[[#This Row],[Transport ot TE Gate Emissions Co2ekg/ pc]]+Table13[[#This Row],[Other Emissions Co2ekg/ pc]])*Calculator!AZ68</f>
        <v>0</v>
      </c>
      <c r="W68" s="2"/>
    </row>
    <row r="69" spans="1:23" x14ac:dyDescent="0.35">
      <c r="A69" s="50"/>
      <c r="B69" s="50"/>
      <c r="C69" s="51">
        <f t="shared" ref="C69:C132" ca="1" si="1">TODAY()</f>
        <v>46001</v>
      </c>
      <c r="D69" s="50"/>
      <c r="E69" s="50">
        <f>Calculator!A69</f>
        <v>0</v>
      </c>
      <c r="F69" s="50">
        <f>Calculator!B68</f>
        <v>0</v>
      </c>
      <c r="G69" s="52">
        <f>Calculator!C69</f>
        <v>0</v>
      </c>
      <c r="H69" s="64">
        <f>Calculator!E68</f>
        <v>0</v>
      </c>
      <c r="I69" s="55">
        <f>Calculator!BE68</f>
        <v>0</v>
      </c>
      <c r="J69" s="52" t="e">
        <f>Calculator!BF69</f>
        <v>#DIV/0!</v>
      </c>
      <c r="K69" s="53"/>
      <c r="L69" s="54"/>
      <c r="M69" s="53"/>
      <c r="N69" s="52">
        <f>Table13[[#This Row],[If the part contains recycled content, what''s the %?]]*Table13[[#This Row],[Part sales net weight of UoM (kg/UoM)]]</f>
        <v>0</v>
      </c>
      <c r="O69" s="54">
        <f>Calculator!AX68</f>
        <v>0</v>
      </c>
      <c r="P69" s="50"/>
      <c r="Q69" s="55">
        <f>Calculator!AP69</f>
        <v>0</v>
      </c>
      <c r="R69" s="55">
        <f>Calculator!AZ69</f>
        <v>0</v>
      </c>
      <c r="S69" s="55">
        <f>Calculator!BA69</f>
        <v>0</v>
      </c>
      <c r="T69" s="55">
        <f>Calculator!BB69</f>
        <v>0</v>
      </c>
      <c r="U69" s="55">
        <f>Calculator!BC69</f>
        <v>0</v>
      </c>
      <c r="V69" s="56">
        <f>(Table13[[#This Row],[Material Emissions Co2ekg/ pc]]+Table13[[#This Row],[Process Emissions Co2ekg/ pc]]+Table13[[#This Row],[Packaing Emissions Co2ekg/ pc]]+Table13[[#This Row],[Transport ot TE Gate Emissions Co2ekg/ pc]]+Table13[[#This Row],[Other Emissions Co2ekg/ pc]])*Calculator!AZ69</f>
        <v>0</v>
      </c>
      <c r="W69" s="2"/>
    </row>
    <row r="70" spans="1:23" x14ac:dyDescent="0.35">
      <c r="A70" s="50"/>
      <c r="B70" s="50"/>
      <c r="C70" s="51">
        <f t="shared" ca="1" si="1"/>
        <v>46001</v>
      </c>
      <c r="D70" s="50"/>
      <c r="E70" s="50">
        <f>Calculator!A70</f>
        <v>0</v>
      </c>
      <c r="F70" s="50">
        <f>Calculator!B69</f>
        <v>0</v>
      </c>
      <c r="G70" s="52">
        <f>Calculator!C70</f>
        <v>0</v>
      </c>
      <c r="H70" s="64">
        <f>Calculator!E69</f>
        <v>0</v>
      </c>
      <c r="I70" s="55">
        <f>Calculator!BE69</f>
        <v>0</v>
      </c>
      <c r="J70" s="52" t="e">
        <f>Calculator!BF70</f>
        <v>#DIV/0!</v>
      </c>
      <c r="K70" s="53"/>
      <c r="L70" s="54"/>
      <c r="M70" s="53"/>
      <c r="N70" s="52">
        <f>Table13[[#This Row],[If the part contains recycled content, what''s the %?]]*Table13[[#This Row],[Part sales net weight of UoM (kg/UoM)]]</f>
        <v>0</v>
      </c>
      <c r="O70" s="54">
        <f>Calculator!AX69</f>
        <v>0</v>
      </c>
      <c r="P70" s="50"/>
      <c r="Q70" s="55">
        <f>Calculator!AP70</f>
        <v>0</v>
      </c>
      <c r="R70" s="55">
        <f>Calculator!AZ70</f>
        <v>0</v>
      </c>
      <c r="S70" s="55">
        <f>Calculator!BA70</f>
        <v>0</v>
      </c>
      <c r="T70" s="55">
        <f>Calculator!BB70</f>
        <v>0</v>
      </c>
      <c r="U70" s="55">
        <f>Calculator!BC70</f>
        <v>0</v>
      </c>
      <c r="V70" s="56">
        <f>(Table13[[#This Row],[Material Emissions Co2ekg/ pc]]+Table13[[#This Row],[Process Emissions Co2ekg/ pc]]+Table13[[#This Row],[Packaing Emissions Co2ekg/ pc]]+Table13[[#This Row],[Transport ot TE Gate Emissions Co2ekg/ pc]]+Table13[[#This Row],[Other Emissions Co2ekg/ pc]])*Calculator!AZ70</f>
        <v>0</v>
      </c>
      <c r="W70" s="2"/>
    </row>
    <row r="71" spans="1:23" x14ac:dyDescent="0.35">
      <c r="A71" s="50"/>
      <c r="B71" s="50"/>
      <c r="C71" s="51">
        <f t="shared" ca="1" si="1"/>
        <v>46001</v>
      </c>
      <c r="D71" s="50"/>
      <c r="E71" s="50">
        <f>Calculator!A71</f>
        <v>0</v>
      </c>
      <c r="F71" s="50">
        <f>Calculator!B70</f>
        <v>0</v>
      </c>
      <c r="G71" s="52">
        <f>Calculator!C71</f>
        <v>0</v>
      </c>
      <c r="H71" s="64">
        <f>Calculator!E70</f>
        <v>0</v>
      </c>
      <c r="I71" s="55">
        <f>Calculator!BE70</f>
        <v>0</v>
      </c>
      <c r="J71" s="52" t="e">
        <f>Calculator!BF71</f>
        <v>#DIV/0!</v>
      </c>
      <c r="K71" s="53"/>
      <c r="L71" s="54"/>
      <c r="M71" s="53"/>
      <c r="N71" s="52">
        <f>Table13[[#This Row],[If the part contains recycled content, what''s the %?]]*Table13[[#This Row],[Part sales net weight of UoM (kg/UoM)]]</f>
        <v>0</v>
      </c>
      <c r="O71" s="54">
        <f>Calculator!AX70</f>
        <v>0</v>
      </c>
      <c r="P71" s="50"/>
      <c r="Q71" s="55">
        <f>Calculator!AP71</f>
        <v>0</v>
      </c>
      <c r="R71" s="55">
        <f>Calculator!AZ71</f>
        <v>0</v>
      </c>
      <c r="S71" s="55">
        <f>Calculator!BA71</f>
        <v>0</v>
      </c>
      <c r="T71" s="55">
        <f>Calculator!BB71</f>
        <v>0</v>
      </c>
      <c r="U71" s="55">
        <f>Calculator!BC71</f>
        <v>0</v>
      </c>
      <c r="V71" s="56">
        <f>(Table13[[#This Row],[Material Emissions Co2ekg/ pc]]+Table13[[#This Row],[Process Emissions Co2ekg/ pc]]+Table13[[#This Row],[Packaing Emissions Co2ekg/ pc]]+Table13[[#This Row],[Transport ot TE Gate Emissions Co2ekg/ pc]]+Table13[[#This Row],[Other Emissions Co2ekg/ pc]])*Calculator!AZ71</f>
        <v>0</v>
      </c>
      <c r="W71" s="2"/>
    </row>
    <row r="72" spans="1:23" x14ac:dyDescent="0.35">
      <c r="A72" s="50"/>
      <c r="B72" s="50"/>
      <c r="C72" s="51">
        <f t="shared" ca="1" si="1"/>
        <v>46001</v>
      </c>
      <c r="D72" s="50"/>
      <c r="E72" s="50">
        <f>Calculator!A72</f>
        <v>0</v>
      </c>
      <c r="F72" s="50">
        <f>Calculator!B71</f>
        <v>0</v>
      </c>
      <c r="G72" s="52">
        <f>Calculator!C72</f>
        <v>0</v>
      </c>
      <c r="H72" s="64">
        <f>Calculator!E71</f>
        <v>0</v>
      </c>
      <c r="I72" s="55">
        <f>Calculator!BE71</f>
        <v>0</v>
      </c>
      <c r="J72" s="52" t="e">
        <f>Calculator!BF72</f>
        <v>#DIV/0!</v>
      </c>
      <c r="K72" s="53"/>
      <c r="L72" s="54"/>
      <c r="M72" s="53"/>
      <c r="N72" s="52">
        <f>Table13[[#This Row],[If the part contains recycled content, what''s the %?]]*Table13[[#This Row],[Part sales net weight of UoM (kg/UoM)]]</f>
        <v>0</v>
      </c>
      <c r="O72" s="54">
        <f>Calculator!AX71</f>
        <v>0</v>
      </c>
      <c r="P72" s="50"/>
      <c r="Q72" s="55">
        <f>Calculator!AP72</f>
        <v>0</v>
      </c>
      <c r="R72" s="55">
        <f>Calculator!AZ72</f>
        <v>0</v>
      </c>
      <c r="S72" s="55">
        <f>Calculator!BA72</f>
        <v>0</v>
      </c>
      <c r="T72" s="55">
        <f>Calculator!BB72</f>
        <v>0</v>
      </c>
      <c r="U72" s="55">
        <f>Calculator!BC72</f>
        <v>0</v>
      </c>
      <c r="V72" s="56">
        <f>(Table13[[#This Row],[Material Emissions Co2ekg/ pc]]+Table13[[#This Row],[Process Emissions Co2ekg/ pc]]+Table13[[#This Row],[Packaing Emissions Co2ekg/ pc]]+Table13[[#This Row],[Transport ot TE Gate Emissions Co2ekg/ pc]]+Table13[[#This Row],[Other Emissions Co2ekg/ pc]])*Calculator!AZ72</f>
        <v>0</v>
      </c>
      <c r="W72" s="2"/>
    </row>
    <row r="73" spans="1:23" x14ac:dyDescent="0.35">
      <c r="A73" s="50"/>
      <c r="B73" s="50"/>
      <c r="C73" s="51">
        <f t="shared" ca="1" si="1"/>
        <v>46001</v>
      </c>
      <c r="D73" s="50"/>
      <c r="E73" s="50">
        <f>Calculator!A73</f>
        <v>0</v>
      </c>
      <c r="F73" s="50">
        <f>Calculator!B72</f>
        <v>0</v>
      </c>
      <c r="G73" s="52">
        <f>Calculator!C73</f>
        <v>0</v>
      </c>
      <c r="H73" s="64">
        <f>Calculator!E72</f>
        <v>0</v>
      </c>
      <c r="I73" s="55">
        <f>Calculator!BE72</f>
        <v>0</v>
      </c>
      <c r="J73" s="52" t="e">
        <f>Calculator!BF73</f>
        <v>#DIV/0!</v>
      </c>
      <c r="K73" s="53"/>
      <c r="L73" s="54"/>
      <c r="M73" s="53"/>
      <c r="N73" s="52">
        <f>Table13[[#This Row],[If the part contains recycled content, what''s the %?]]*Table13[[#This Row],[Part sales net weight of UoM (kg/UoM)]]</f>
        <v>0</v>
      </c>
      <c r="O73" s="54">
        <f>Calculator!AX72</f>
        <v>0</v>
      </c>
      <c r="P73" s="50"/>
      <c r="Q73" s="55">
        <f>Calculator!AP73</f>
        <v>0</v>
      </c>
      <c r="R73" s="55">
        <f>Calculator!AZ73</f>
        <v>0</v>
      </c>
      <c r="S73" s="55">
        <f>Calculator!BA73</f>
        <v>0</v>
      </c>
      <c r="T73" s="55">
        <f>Calculator!BB73</f>
        <v>0</v>
      </c>
      <c r="U73" s="55">
        <f>Calculator!BC73</f>
        <v>0</v>
      </c>
      <c r="V73" s="56">
        <f>(Table13[[#This Row],[Material Emissions Co2ekg/ pc]]+Table13[[#This Row],[Process Emissions Co2ekg/ pc]]+Table13[[#This Row],[Packaing Emissions Co2ekg/ pc]]+Table13[[#This Row],[Transport ot TE Gate Emissions Co2ekg/ pc]]+Table13[[#This Row],[Other Emissions Co2ekg/ pc]])*Calculator!AZ73</f>
        <v>0</v>
      </c>
      <c r="W73" s="2"/>
    </row>
    <row r="74" spans="1:23" x14ac:dyDescent="0.35">
      <c r="A74" s="50"/>
      <c r="B74" s="50"/>
      <c r="C74" s="51">
        <f t="shared" ca="1" si="1"/>
        <v>46001</v>
      </c>
      <c r="D74" s="50"/>
      <c r="E74" s="50">
        <f>Calculator!A74</f>
        <v>0</v>
      </c>
      <c r="F74" s="50">
        <f>Calculator!B73</f>
        <v>0</v>
      </c>
      <c r="G74" s="52">
        <f>Calculator!C74</f>
        <v>0</v>
      </c>
      <c r="H74" s="64">
        <f>Calculator!E73</f>
        <v>0</v>
      </c>
      <c r="I74" s="55">
        <f>Calculator!BE73</f>
        <v>0</v>
      </c>
      <c r="J74" s="52" t="e">
        <f>Calculator!BF74</f>
        <v>#DIV/0!</v>
      </c>
      <c r="K74" s="53"/>
      <c r="L74" s="54"/>
      <c r="M74" s="53"/>
      <c r="N74" s="52">
        <f>Table13[[#This Row],[If the part contains recycled content, what''s the %?]]*Table13[[#This Row],[Part sales net weight of UoM (kg/UoM)]]</f>
        <v>0</v>
      </c>
      <c r="O74" s="54">
        <f>Calculator!AX73</f>
        <v>0</v>
      </c>
      <c r="P74" s="50"/>
      <c r="Q74" s="55">
        <f>Calculator!AP74</f>
        <v>0</v>
      </c>
      <c r="R74" s="55">
        <f>Calculator!AZ74</f>
        <v>0</v>
      </c>
      <c r="S74" s="55">
        <f>Calculator!BA74</f>
        <v>0</v>
      </c>
      <c r="T74" s="55">
        <f>Calculator!BB74</f>
        <v>0</v>
      </c>
      <c r="U74" s="55">
        <f>Calculator!BC74</f>
        <v>0</v>
      </c>
      <c r="V74" s="56">
        <f>(Table13[[#This Row],[Material Emissions Co2ekg/ pc]]+Table13[[#This Row],[Process Emissions Co2ekg/ pc]]+Table13[[#This Row],[Packaing Emissions Co2ekg/ pc]]+Table13[[#This Row],[Transport ot TE Gate Emissions Co2ekg/ pc]]+Table13[[#This Row],[Other Emissions Co2ekg/ pc]])*Calculator!AZ74</f>
        <v>0</v>
      </c>
      <c r="W74" s="2"/>
    </row>
    <row r="75" spans="1:23" x14ac:dyDescent="0.35">
      <c r="A75" s="50"/>
      <c r="B75" s="50"/>
      <c r="C75" s="51">
        <f t="shared" ca="1" si="1"/>
        <v>46001</v>
      </c>
      <c r="D75" s="50"/>
      <c r="E75" s="50">
        <f>Calculator!A75</f>
        <v>0</v>
      </c>
      <c r="F75" s="50">
        <f>Calculator!B74</f>
        <v>0</v>
      </c>
      <c r="G75" s="52">
        <f>Calculator!C75</f>
        <v>0</v>
      </c>
      <c r="H75" s="64">
        <f>Calculator!E74</f>
        <v>0</v>
      </c>
      <c r="I75" s="55">
        <f>Calculator!BE74</f>
        <v>0</v>
      </c>
      <c r="J75" s="52" t="e">
        <f>Calculator!BF75</f>
        <v>#DIV/0!</v>
      </c>
      <c r="K75" s="53"/>
      <c r="L75" s="54"/>
      <c r="M75" s="53"/>
      <c r="N75" s="52">
        <f>Table13[[#This Row],[If the part contains recycled content, what''s the %?]]*Table13[[#This Row],[Part sales net weight of UoM (kg/UoM)]]</f>
        <v>0</v>
      </c>
      <c r="O75" s="54">
        <f>Calculator!AX74</f>
        <v>0</v>
      </c>
      <c r="P75" s="50"/>
      <c r="Q75" s="55">
        <f>Calculator!AP75</f>
        <v>0</v>
      </c>
      <c r="R75" s="55">
        <f>Calculator!AZ75</f>
        <v>0</v>
      </c>
      <c r="S75" s="55">
        <f>Calculator!BA75</f>
        <v>0</v>
      </c>
      <c r="T75" s="55">
        <f>Calculator!BB75</f>
        <v>0</v>
      </c>
      <c r="U75" s="55">
        <f>Calculator!BC75</f>
        <v>0</v>
      </c>
      <c r="V75" s="56">
        <f>(Table13[[#This Row],[Material Emissions Co2ekg/ pc]]+Table13[[#This Row],[Process Emissions Co2ekg/ pc]]+Table13[[#This Row],[Packaing Emissions Co2ekg/ pc]]+Table13[[#This Row],[Transport ot TE Gate Emissions Co2ekg/ pc]]+Table13[[#This Row],[Other Emissions Co2ekg/ pc]])*Calculator!AZ75</f>
        <v>0</v>
      </c>
      <c r="W75" s="2"/>
    </row>
    <row r="76" spans="1:23" x14ac:dyDescent="0.35">
      <c r="A76" s="50"/>
      <c r="B76" s="50"/>
      <c r="C76" s="51">
        <f t="shared" ca="1" si="1"/>
        <v>46001</v>
      </c>
      <c r="D76" s="50"/>
      <c r="E76" s="50">
        <f>Calculator!A76</f>
        <v>0</v>
      </c>
      <c r="F76" s="50">
        <f>Calculator!B75</f>
        <v>0</v>
      </c>
      <c r="G76" s="52">
        <f>Calculator!C76</f>
        <v>0</v>
      </c>
      <c r="H76" s="64">
        <f>Calculator!E75</f>
        <v>0</v>
      </c>
      <c r="I76" s="55">
        <f>Calculator!BE75</f>
        <v>0</v>
      </c>
      <c r="J76" s="52" t="e">
        <f>Calculator!BF76</f>
        <v>#DIV/0!</v>
      </c>
      <c r="K76" s="53"/>
      <c r="L76" s="54"/>
      <c r="M76" s="53"/>
      <c r="N76" s="52">
        <f>Table13[[#This Row],[If the part contains recycled content, what''s the %?]]*Table13[[#This Row],[Part sales net weight of UoM (kg/UoM)]]</f>
        <v>0</v>
      </c>
      <c r="O76" s="54">
        <f>Calculator!AX75</f>
        <v>0</v>
      </c>
      <c r="P76" s="50"/>
      <c r="Q76" s="55">
        <f>Calculator!AP76</f>
        <v>0</v>
      </c>
      <c r="R76" s="55">
        <f>Calculator!AZ76</f>
        <v>0</v>
      </c>
      <c r="S76" s="55">
        <f>Calculator!BA76</f>
        <v>0</v>
      </c>
      <c r="T76" s="55">
        <f>Calculator!BB76</f>
        <v>0</v>
      </c>
      <c r="U76" s="55">
        <f>Calculator!BC76</f>
        <v>0</v>
      </c>
      <c r="V76" s="56">
        <f>(Table13[[#This Row],[Material Emissions Co2ekg/ pc]]+Table13[[#This Row],[Process Emissions Co2ekg/ pc]]+Table13[[#This Row],[Packaing Emissions Co2ekg/ pc]]+Table13[[#This Row],[Transport ot TE Gate Emissions Co2ekg/ pc]]+Table13[[#This Row],[Other Emissions Co2ekg/ pc]])*Calculator!AZ76</f>
        <v>0</v>
      </c>
      <c r="W76" s="2"/>
    </row>
    <row r="77" spans="1:23" x14ac:dyDescent="0.35">
      <c r="A77" s="50"/>
      <c r="B77" s="50"/>
      <c r="C77" s="51">
        <f t="shared" ca="1" si="1"/>
        <v>46001</v>
      </c>
      <c r="D77" s="50"/>
      <c r="E77" s="50">
        <f>Calculator!A77</f>
        <v>0</v>
      </c>
      <c r="F77" s="50">
        <f>Calculator!B76</f>
        <v>0</v>
      </c>
      <c r="G77" s="52">
        <f>Calculator!C77</f>
        <v>0</v>
      </c>
      <c r="H77" s="64">
        <f>Calculator!E76</f>
        <v>0</v>
      </c>
      <c r="I77" s="55">
        <f>Calculator!BE76</f>
        <v>0</v>
      </c>
      <c r="J77" s="52" t="e">
        <f>Calculator!BF77</f>
        <v>#DIV/0!</v>
      </c>
      <c r="K77" s="53"/>
      <c r="L77" s="54"/>
      <c r="M77" s="53"/>
      <c r="N77" s="52">
        <f>Table13[[#This Row],[If the part contains recycled content, what''s the %?]]*Table13[[#This Row],[Part sales net weight of UoM (kg/UoM)]]</f>
        <v>0</v>
      </c>
      <c r="O77" s="54">
        <f>Calculator!AX76</f>
        <v>0</v>
      </c>
      <c r="P77" s="50"/>
      <c r="Q77" s="55">
        <f>Calculator!AP77</f>
        <v>0</v>
      </c>
      <c r="R77" s="55">
        <f>Calculator!AZ77</f>
        <v>0</v>
      </c>
      <c r="S77" s="55">
        <f>Calculator!BA77</f>
        <v>0</v>
      </c>
      <c r="T77" s="55">
        <f>Calculator!BB77</f>
        <v>0</v>
      </c>
      <c r="U77" s="55">
        <f>Calculator!BC77</f>
        <v>0</v>
      </c>
      <c r="V77" s="56">
        <f>(Table13[[#This Row],[Material Emissions Co2ekg/ pc]]+Table13[[#This Row],[Process Emissions Co2ekg/ pc]]+Table13[[#This Row],[Packaing Emissions Co2ekg/ pc]]+Table13[[#This Row],[Transport ot TE Gate Emissions Co2ekg/ pc]]+Table13[[#This Row],[Other Emissions Co2ekg/ pc]])*Calculator!AZ77</f>
        <v>0</v>
      </c>
      <c r="W77" s="2"/>
    </row>
    <row r="78" spans="1:23" x14ac:dyDescent="0.35">
      <c r="A78" s="50"/>
      <c r="B78" s="50"/>
      <c r="C78" s="51">
        <f t="shared" ca="1" si="1"/>
        <v>46001</v>
      </c>
      <c r="D78" s="50"/>
      <c r="E78" s="50">
        <f>Calculator!A78</f>
        <v>0</v>
      </c>
      <c r="F78" s="50">
        <f>Calculator!B77</f>
        <v>0</v>
      </c>
      <c r="G78" s="52">
        <f>Calculator!C78</f>
        <v>0</v>
      </c>
      <c r="H78" s="64">
        <f>Calculator!E77</f>
        <v>0</v>
      </c>
      <c r="I78" s="55">
        <f>Calculator!BE77</f>
        <v>0</v>
      </c>
      <c r="J78" s="52" t="e">
        <f>Calculator!BF78</f>
        <v>#DIV/0!</v>
      </c>
      <c r="K78" s="53"/>
      <c r="L78" s="54"/>
      <c r="M78" s="53"/>
      <c r="N78" s="52">
        <f>Table13[[#This Row],[If the part contains recycled content, what''s the %?]]*Table13[[#This Row],[Part sales net weight of UoM (kg/UoM)]]</f>
        <v>0</v>
      </c>
      <c r="O78" s="54">
        <f>Calculator!AX77</f>
        <v>0</v>
      </c>
      <c r="P78" s="50"/>
      <c r="Q78" s="55">
        <f>Calculator!AP78</f>
        <v>0</v>
      </c>
      <c r="R78" s="55">
        <f>Calculator!AZ78</f>
        <v>0</v>
      </c>
      <c r="S78" s="55">
        <f>Calculator!BA78</f>
        <v>0</v>
      </c>
      <c r="T78" s="55">
        <f>Calculator!BB78</f>
        <v>0</v>
      </c>
      <c r="U78" s="55">
        <f>Calculator!BC78</f>
        <v>0</v>
      </c>
      <c r="V78" s="56">
        <f>(Table13[[#This Row],[Material Emissions Co2ekg/ pc]]+Table13[[#This Row],[Process Emissions Co2ekg/ pc]]+Table13[[#This Row],[Packaing Emissions Co2ekg/ pc]]+Table13[[#This Row],[Transport ot TE Gate Emissions Co2ekg/ pc]]+Table13[[#This Row],[Other Emissions Co2ekg/ pc]])*Calculator!AZ78</f>
        <v>0</v>
      </c>
      <c r="W78" s="2"/>
    </row>
    <row r="79" spans="1:23" x14ac:dyDescent="0.35">
      <c r="A79" s="50"/>
      <c r="B79" s="50"/>
      <c r="C79" s="51">
        <f t="shared" ca="1" si="1"/>
        <v>46001</v>
      </c>
      <c r="D79" s="50"/>
      <c r="E79" s="50">
        <f>Calculator!A79</f>
        <v>0</v>
      </c>
      <c r="F79" s="50">
        <f>Calculator!B78</f>
        <v>0</v>
      </c>
      <c r="G79" s="52">
        <f>Calculator!C79</f>
        <v>0</v>
      </c>
      <c r="H79" s="64">
        <f>Calculator!E78</f>
        <v>0</v>
      </c>
      <c r="I79" s="55">
        <f>Calculator!BE78</f>
        <v>0</v>
      </c>
      <c r="J79" s="52" t="e">
        <f>Calculator!BF79</f>
        <v>#DIV/0!</v>
      </c>
      <c r="K79" s="53"/>
      <c r="L79" s="54"/>
      <c r="M79" s="53"/>
      <c r="N79" s="52">
        <f>Table13[[#This Row],[If the part contains recycled content, what''s the %?]]*Table13[[#This Row],[Part sales net weight of UoM (kg/UoM)]]</f>
        <v>0</v>
      </c>
      <c r="O79" s="54">
        <f>Calculator!AX78</f>
        <v>0</v>
      </c>
      <c r="P79" s="50"/>
      <c r="Q79" s="55">
        <f>Calculator!AP79</f>
        <v>0</v>
      </c>
      <c r="R79" s="55">
        <f>Calculator!AZ79</f>
        <v>0</v>
      </c>
      <c r="S79" s="55">
        <f>Calculator!BA79</f>
        <v>0</v>
      </c>
      <c r="T79" s="55">
        <f>Calculator!BB79</f>
        <v>0</v>
      </c>
      <c r="U79" s="55">
        <f>Calculator!BC79</f>
        <v>0</v>
      </c>
      <c r="V79" s="56">
        <f>(Table13[[#This Row],[Material Emissions Co2ekg/ pc]]+Table13[[#This Row],[Process Emissions Co2ekg/ pc]]+Table13[[#This Row],[Packaing Emissions Co2ekg/ pc]]+Table13[[#This Row],[Transport ot TE Gate Emissions Co2ekg/ pc]]+Table13[[#This Row],[Other Emissions Co2ekg/ pc]])*Calculator!AZ79</f>
        <v>0</v>
      </c>
      <c r="W79" s="2"/>
    </row>
    <row r="80" spans="1:23" x14ac:dyDescent="0.35">
      <c r="A80" s="50"/>
      <c r="B80" s="50"/>
      <c r="C80" s="51">
        <f t="shared" ca="1" si="1"/>
        <v>46001</v>
      </c>
      <c r="D80" s="50"/>
      <c r="E80" s="50">
        <f>Calculator!A80</f>
        <v>0</v>
      </c>
      <c r="F80" s="50">
        <f>Calculator!B79</f>
        <v>0</v>
      </c>
      <c r="G80" s="52">
        <f>Calculator!C80</f>
        <v>0</v>
      </c>
      <c r="H80" s="64">
        <f>Calculator!E79</f>
        <v>0</v>
      </c>
      <c r="I80" s="55">
        <f>Calculator!BE79</f>
        <v>0</v>
      </c>
      <c r="J80" s="52" t="e">
        <f>Calculator!BF80</f>
        <v>#DIV/0!</v>
      </c>
      <c r="K80" s="53"/>
      <c r="L80" s="54"/>
      <c r="M80" s="53"/>
      <c r="N80" s="52">
        <f>Table13[[#This Row],[If the part contains recycled content, what''s the %?]]*Table13[[#This Row],[Part sales net weight of UoM (kg/UoM)]]</f>
        <v>0</v>
      </c>
      <c r="O80" s="54">
        <f>Calculator!AX79</f>
        <v>0</v>
      </c>
      <c r="P80" s="50"/>
      <c r="Q80" s="55">
        <f>Calculator!AP80</f>
        <v>0</v>
      </c>
      <c r="R80" s="55">
        <f>Calculator!AZ80</f>
        <v>0</v>
      </c>
      <c r="S80" s="55">
        <f>Calculator!BA80</f>
        <v>0</v>
      </c>
      <c r="T80" s="55">
        <f>Calculator!BB80</f>
        <v>0</v>
      </c>
      <c r="U80" s="55">
        <f>Calculator!BC80</f>
        <v>0</v>
      </c>
      <c r="V80" s="56">
        <f>(Table13[[#This Row],[Material Emissions Co2ekg/ pc]]+Table13[[#This Row],[Process Emissions Co2ekg/ pc]]+Table13[[#This Row],[Packaing Emissions Co2ekg/ pc]]+Table13[[#This Row],[Transport ot TE Gate Emissions Co2ekg/ pc]]+Table13[[#This Row],[Other Emissions Co2ekg/ pc]])*Calculator!AZ80</f>
        <v>0</v>
      </c>
      <c r="W80" s="2"/>
    </row>
    <row r="81" spans="1:23" x14ac:dyDescent="0.35">
      <c r="A81" s="50"/>
      <c r="B81" s="50"/>
      <c r="C81" s="51">
        <f t="shared" ca="1" si="1"/>
        <v>46001</v>
      </c>
      <c r="D81" s="50"/>
      <c r="E81" s="50">
        <f>Calculator!A81</f>
        <v>0</v>
      </c>
      <c r="F81" s="50">
        <f>Calculator!B80</f>
        <v>0</v>
      </c>
      <c r="G81" s="52">
        <f>Calculator!C81</f>
        <v>0</v>
      </c>
      <c r="H81" s="64">
        <f>Calculator!E80</f>
        <v>0</v>
      </c>
      <c r="I81" s="55">
        <f>Calculator!BE80</f>
        <v>0</v>
      </c>
      <c r="J81" s="52" t="e">
        <f>Calculator!BF81</f>
        <v>#DIV/0!</v>
      </c>
      <c r="K81" s="53"/>
      <c r="L81" s="54"/>
      <c r="M81" s="53"/>
      <c r="N81" s="52">
        <f>Table13[[#This Row],[If the part contains recycled content, what''s the %?]]*Table13[[#This Row],[Part sales net weight of UoM (kg/UoM)]]</f>
        <v>0</v>
      </c>
      <c r="O81" s="54">
        <f>Calculator!AX80</f>
        <v>0</v>
      </c>
      <c r="P81" s="50"/>
      <c r="Q81" s="55">
        <f>Calculator!AP81</f>
        <v>0</v>
      </c>
      <c r="R81" s="55">
        <f>Calculator!AZ81</f>
        <v>0</v>
      </c>
      <c r="S81" s="55">
        <f>Calculator!BA81</f>
        <v>0</v>
      </c>
      <c r="T81" s="55">
        <f>Calculator!BB81</f>
        <v>0</v>
      </c>
      <c r="U81" s="55">
        <f>Calculator!BC81</f>
        <v>0</v>
      </c>
      <c r="V81" s="56">
        <f>(Table13[[#This Row],[Material Emissions Co2ekg/ pc]]+Table13[[#This Row],[Process Emissions Co2ekg/ pc]]+Table13[[#This Row],[Packaing Emissions Co2ekg/ pc]]+Table13[[#This Row],[Transport ot TE Gate Emissions Co2ekg/ pc]]+Table13[[#This Row],[Other Emissions Co2ekg/ pc]])*Calculator!AZ81</f>
        <v>0</v>
      </c>
      <c r="W81" s="2"/>
    </row>
    <row r="82" spans="1:23" x14ac:dyDescent="0.35">
      <c r="A82" s="50"/>
      <c r="B82" s="50"/>
      <c r="C82" s="51">
        <f t="shared" ca="1" si="1"/>
        <v>46001</v>
      </c>
      <c r="D82" s="50"/>
      <c r="E82" s="50">
        <f>Calculator!A82</f>
        <v>0</v>
      </c>
      <c r="F82" s="50">
        <f>Calculator!B81</f>
        <v>0</v>
      </c>
      <c r="G82" s="52">
        <f>Calculator!C82</f>
        <v>0</v>
      </c>
      <c r="H82" s="64">
        <f>Calculator!E81</f>
        <v>0</v>
      </c>
      <c r="I82" s="55">
        <f>Calculator!BE81</f>
        <v>0</v>
      </c>
      <c r="J82" s="52" t="e">
        <f>Calculator!BF82</f>
        <v>#DIV/0!</v>
      </c>
      <c r="K82" s="53"/>
      <c r="L82" s="54"/>
      <c r="M82" s="53"/>
      <c r="N82" s="52">
        <f>Table13[[#This Row],[If the part contains recycled content, what''s the %?]]*Table13[[#This Row],[Part sales net weight of UoM (kg/UoM)]]</f>
        <v>0</v>
      </c>
      <c r="O82" s="54">
        <f>Calculator!AX81</f>
        <v>0</v>
      </c>
      <c r="P82" s="50"/>
      <c r="Q82" s="55">
        <f>Calculator!AP82</f>
        <v>0</v>
      </c>
      <c r="R82" s="55">
        <f>Calculator!AZ82</f>
        <v>0</v>
      </c>
      <c r="S82" s="55">
        <f>Calculator!BA82</f>
        <v>0</v>
      </c>
      <c r="T82" s="55">
        <f>Calculator!BB82</f>
        <v>0</v>
      </c>
      <c r="U82" s="55">
        <f>Calculator!BC82</f>
        <v>0</v>
      </c>
      <c r="V82" s="56">
        <f>(Table13[[#This Row],[Material Emissions Co2ekg/ pc]]+Table13[[#This Row],[Process Emissions Co2ekg/ pc]]+Table13[[#This Row],[Packaing Emissions Co2ekg/ pc]]+Table13[[#This Row],[Transport ot TE Gate Emissions Co2ekg/ pc]]+Table13[[#This Row],[Other Emissions Co2ekg/ pc]])*Calculator!AZ82</f>
        <v>0</v>
      </c>
      <c r="W82" s="2"/>
    </row>
    <row r="83" spans="1:23" x14ac:dyDescent="0.35">
      <c r="A83" s="50"/>
      <c r="B83" s="50"/>
      <c r="C83" s="51">
        <f t="shared" ca="1" si="1"/>
        <v>46001</v>
      </c>
      <c r="D83" s="50"/>
      <c r="E83" s="50">
        <f>Calculator!A83</f>
        <v>0</v>
      </c>
      <c r="F83" s="50">
        <f>Calculator!B82</f>
        <v>0</v>
      </c>
      <c r="G83" s="52">
        <f>Calculator!C83</f>
        <v>0</v>
      </c>
      <c r="H83" s="64">
        <f>Calculator!E82</f>
        <v>0</v>
      </c>
      <c r="I83" s="55">
        <f>Calculator!BE82</f>
        <v>0</v>
      </c>
      <c r="J83" s="52" t="e">
        <f>Calculator!BF83</f>
        <v>#DIV/0!</v>
      </c>
      <c r="K83" s="53"/>
      <c r="L83" s="54"/>
      <c r="M83" s="53"/>
      <c r="N83" s="52">
        <f>Table13[[#This Row],[If the part contains recycled content, what''s the %?]]*Table13[[#This Row],[Part sales net weight of UoM (kg/UoM)]]</f>
        <v>0</v>
      </c>
      <c r="O83" s="54">
        <f>Calculator!AX82</f>
        <v>0</v>
      </c>
      <c r="P83" s="50"/>
      <c r="Q83" s="55">
        <f>Calculator!AP83</f>
        <v>0</v>
      </c>
      <c r="R83" s="55">
        <f>Calculator!AZ83</f>
        <v>0</v>
      </c>
      <c r="S83" s="55">
        <f>Calculator!BA83</f>
        <v>0</v>
      </c>
      <c r="T83" s="55">
        <f>Calculator!BB83</f>
        <v>0</v>
      </c>
      <c r="U83" s="55">
        <f>Calculator!BC83</f>
        <v>0</v>
      </c>
      <c r="V83" s="56">
        <f>(Table13[[#This Row],[Material Emissions Co2ekg/ pc]]+Table13[[#This Row],[Process Emissions Co2ekg/ pc]]+Table13[[#This Row],[Packaing Emissions Co2ekg/ pc]]+Table13[[#This Row],[Transport ot TE Gate Emissions Co2ekg/ pc]]+Table13[[#This Row],[Other Emissions Co2ekg/ pc]])*Calculator!AZ83</f>
        <v>0</v>
      </c>
      <c r="W83" s="2"/>
    </row>
    <row r="84" spans="1:23" x14ac:dyDescent="0.35">
      <c r="A84" s="50"/>
      <c r="B84" s="50"/>
      <c r="C84" s="51">
        <f t="shared" ca="1" si="1"/>
        <v>46001</v>
      </c>
      <c r="D84" s="50"/>
      <c r="E84" s="50">
        <f>Calculator!A84</f>
        <v>0</v>
      </c>
      <c r="F84" s="50">
        <f>Calculator!B83</f>
        <v>0</v>
      </c>
      <c r="G84" s="52">
        <f>Calculator!C84</f>
        <v>0</v>
      </c>
      <c r="H84" s="64">
        <f>Calculator!E83</f>
        <v>0</v>
      </c>
      <c r="I84" s="55">
        <f>Calculator!BE83</f>
        <v>0</v>
      </c>
      <c r="J84" s="52" t="e">
        <f>Calculator!BF84</f>
        <v>#DIV/0!</v>
      </c>
      <c r="K84" s="53"/>
      <c r="L84" s="54"/>
      <c r="M84" s="53"/>
      <c r="N84" s="52">
        <f>Table13[[#This Row],[If the part contains recycled content, what''s the %?]]*Table13[[#This Row],[Part sales net weight of UoM (kg/UoM)]]</f>
        <v>0</v>
      </c>
      <c r="O84" s="54">
        <f>Calculator!AX83</f>
        <v>0</v>
      </c>
      <c r="P84" s="50"/>
      <c r="Q84" s="55">
        <f>Calculator!AP84</f>
        <v>0</v>
      </c>
      <c r="R84" s="55">
        <f>Calculator!AZ84</f>
        <v>0</v>
      </c>
      <c r="S84" s="55">
        <f>Calculator!BA84</f>
        <v>0</v>
      </c>
      <c r="T84" s="55">
        <f>Calculator!BB84</f>
        <v>0</v>
      </c>
      <c r="U84" s="55">
        <f>Calculator!BC84</f>
        <v>0</v>
      </c>
      <c r="V84" s="56">
        <f>(Table13[[#This Row],[Material Emissions Co2ekg/ pc]]+Table13[[#This Row],[Process Emissions Co2ekg/ pc]]+Table13[[#This Row],[Packaing Emissions Co2ekg/ pc]]+Table13[[#This Row],[Transport ot TE Gate Emissions Co2ekg/ pc]]+Table13[[#This Row],[Other Emissions Co2ekg/ pc]])*Calculator!AZ84</f>
        <v>0</v>
      </c>
      <c r="W84" s="2"/>
    </row>
    <row r="85" spans="1:23" x14ac:dyDescent="0.35">
      <c r="A85" s="50"/>
      <c r="B85" s="50"/>
      <c r="C85" s="51">
        <f t="shared" ca="1" si="1"/>
        <v>46001</v>
      </c>
      <c r="D85" s="50"/>
      <c r="E85" s="50">
        <f>Calculator!A85</f>
        <v>0</v>
      </c>
      <c r="F85" s="50">
        <f>Calculator!B84</f>
        <v>0</v>
      </c>
      <c r="G85" s="52">
        <f>Calculator!C85</f>
        <v>0</v>
      </c>
      <c r="H85" s="64">
        <f>Calculator!E84</f>
        <v>0</v>
      </c>
      <c r="I85" s="55">
        <f>Calculator!BE84</f>
        <v>0</v>
      </c>
      <c r="J85" s="52" t="e">
        <f>Calculator!BF85</f>
        <v>#DIV/0!</v>
      </c>
      <c r="K85" s="53"/>
      <c r="L85" s="54"/>
      <c r="M85" s="53"/>
      <c r="N85" s="52">
        <f>Table13[[#This Row],[If the part contains recycled content, what''s the %?]]*Table13[[#This Row],[Part sales net weight of UoM (kg/UoM)]]</f>
        <v>0</v>
      </c>
      <c r="O85" s="54">
        <f>Calculator!AX84</f>
        <v>0</v>
      </c>
      <c r="P85" s="50"/>
      <c r="Q85" s="55">
        <f>Calculator!AP85</f>
        <v>0</v>
      </c>
      <c r="R85" s="55">
        <f>Calculator!AZ85</f>
        <v>0</v>
      </c>
      <c r="S85" s="55">
        <f>Calculator!BA85</f>
        <v>0</v>
      </c>
      <c r="T85" s="55">
        <f>Calculator!BB85</f>
        <v>0</v>
      </c>
      <c r="U85" s="55">
        <f>Calculator!BC85</f>
        <v>0</v>
      </c>
      <c r="V85" s="56">
        <f>(Table13[[#This Row],[Material Emissions Co2ekg/ pc]]+Table13[[#This Row],[Process Emissions Co2ekg/ pc]]+Table13[[#This Row],[Packaing Emissions Co2ekg/ pc]]+Table13[[#This Row],[Transport ot TE Gate Emissions Co2ekg/ pc]]+Table13[[#This Row],[Other Emissions Co2ekg/ pc]])*Calculator!AZ85</f>
        <v>0</v>
      </c>
      <c r="W85" s="2"/>
    </row>
    <row r="86" spans="1:23" x14ac:dyDescent="0.35">
      <c r="A86" s="50"/>
      <c r="B86" s="50"/>
      <c r="C86" s="51">
        <f t="shared" ca="1" si="1"/>
        <v>46001</v>
      </c>
      <c r="D86" s="50"/>
      <c r="E86" s="50">
        <f>Calculator!A86</f>
        <v>0</v>
      </c>
      <c r="F86" s="50">
        <f>Calculator!B85</f>
        <v>0</v>
      </c>
      <c r="G86" s="52">
        <f>Calculator!C86</f>
        <v>0</v>
      </c>
      <c r="H86" s="64">
        <f>Calculator!E85</f>
        <v>0</v>
      </c>
      <c r="I86" s="55">
        <f>Calculator!BE85</f>
        <v>0</v>
      </c>
      <c r="J86" s="52" t="e">
        <f>Calculator!BF86</f>
        <v>#DIV/0!</v>
      </c>
      <c r="K86" s="53"/>
      <c r="L86" s="54"/>
      <c r="M86" s="53"/>
      <c r="N86" s="52">
        <f>Table13[[#This Row],[If the part contains recycled content, what''s the %?]]*Table13[[#This Row],[Part sales net weight of UoM (kg/UoM)]]</f>
        <v>0</v>
      </c>
      <c r="O86" s="54">
        <f>Calculator!AX85</f>
        <v>0</v>
      </c>
      <c r="P86" s="50"/>
      <c r="Q86" s="55">
        <f>Calculator!AP86</f>
        <v>0</v>
      </c>
      <c r="R86" s="55">
        <f>Calculator!AZ86</f>
        <v>0</v>
      </c>
      <c r="S86" s="55">
        <f>Calculator!BA86</f>
        <v>0</v>
      </c>
      <c r="T86" s="55">
        <f>Calculator!BB86</f>
        <v>0</v>
      </c>
      <c r="U86" s="55">
        <f>Calculator!BC86</f>
        <v>0</v>
      </c>
      <c r="V86" s="56">
        <f>(Table13[[#This Row],[Material Emissions Co2ekg/ pc]]+Table13[[#This Row],[Process Emissions Co2ekg/ pc]]+Table13[[#This Row],[Packaing Emissions Co2ekg/ pc]]+Table13[[#This Row],[Transport ot TE Gate Emissions Co2ekg/ pc]]+Table13[[#This Row],[Other Emissions Co2ekg/ pc]])*Calculator!AZ86</f>
        <v>0</v>
      </c>
      <c r="W86" s="2"/>
    </row>
    <row r="87" spans="1:23" x14ac:dyDescent="0.35">
      <c r="A87" s="50"/>
      <c r="B87" s="50"/>
      <c r="C87" s="51">
        <f t="shared" ca="1" si="1"/>
        <v>46001</v>
      </c>
      <c r="D87" s="50"/>
      <c r="E87" s="50">
        <f>Calculator!A87</f>
        <v>0</v>
      </c>
      <c r="F87" s="50">
        <f>Calculator!B86</f>
        <v>0</v>
      </c>
      <c r="G87" s="52">
        <f>Calculator!C87</f>
        <v>0</v>
      </c>
      <c r="H87" s="64">
        <f>Calculator!E86</f>
        <v>0</v>
      </c>
      <c r="I87" s="55">
        <f>Calculator!BE86</f>
        <v>0</v>
      </c>
      <c r="J87" s="52" t="e">
        <f>Calculator!BF87</f>
        <v>#DIV/0!</v>
      </c>
      <c r="K87" s="53"/>
      <c r="L87" s="54"/>
      <c r="M87" s="53"/>
      <c r="N87" s="52">
        <f>Table13[[#This Row],[If the part contains recycled content, what''s the %?]]*Table13[[#This Row],[Part sales net weight of UoM (kg/UoM)]]</f>
        <v>0</v>
      </c>
      <c r="O87" s="54">
        <f>Calculator!AX86</f>
        <v>0</v>
      </c>
      <c r="P87" s="50"/>
      <c r="Q87" s="55">
        <f>Calculator!AP87</f>
        <v>0</v>
      </c>
      <c r="R87" s="55">
        <f>Calculator!AZ87</f>
        <v>0</v>
      </c>
      <c r="S87" s="55">
        <f>Calculator!BA87</f>
        <v>0</v>
      </c>
      <c r="T87" s="55">
        <f>Calculator!BB87</f>
        <v>0</v>
      </c>
      <c r="U87" s="55">
        <f>Calculator!BC87</f>
        <v>0</v>
      </c>
      <c r="V87" s="56">
        <f>(Table13[[#This Row],[Material Emissions Co2ekg/ pc]]+Table13[[#This Row],[Process Emissions Co2ekg/ pc]]+Table13[[#This Row],[Packaing Emissions Co2ekg/ pc]]+Table13[[#This Row],[Transport ot TE Gate Emissions Co2ekg/ pc]]+Table13[[#This Row],[Other Emissions Co2ekg/ pc]])*Calculator!AZ87</f>
        <v>0</v>
      </c>
      <c r="W87" s="2"/>
    </row>
    <row r="88" spans="1:23" x14ac:dyDescent="0.35">
      <c r="A88" s="50"/>
      <c r="B88" s="50"/>
      <c r="C88" s="51">
        <f t="shared" ca="1" si="1"/>
        <v>46001</v>
      </c>
      <c r="D88" s="50"/>
      <c r="E88" s="50">
        <f>Calculator!A88</f>
        <v>0</v>
      </c>
      <c r="F88" s="50">
        <f>Calculator!B87</f>
        <v>0</v>
      </c>
      <c r="G88" s="52">
        <f>Calculator!C88</f>
        <v>0</v>
      </c>
      <c r="H88" s="64">
        <f>Calculator!E87</f>
        <v>0</v>
      </c>
      <c r="I88" s="55">
        <f>Calculator!BE87</f>
        <v>0</v>
      </c>
      <c r="J88" s="52" t="e">
        <f>Calculator!BF88</f>
        <v>#DIV/0!</v>
      </c>
      <c r="K88" s="53"/>
      <c r="L88" s="54"/>
      <c r="M88" s="53"/>
      <c r="N88" s="52">
        <f>Table13[[#This Row],[If the part contains recycled content, what''s the %?]]*Table13[[#This Row],[Part sales net weight of UoM (kg/UoM)]]</f>
        <v>0</v>
      </c>
      <c r="O88" s="54">
        <f>Calculator!AX87</f>
        <v>0</v>
      </c>
      <c r="P88" s="50"/>
      <c r="Q88" s="55">
        <f>Calculator!AP88</f>
        <v>0</v>
      </c>
      <c r="R88" s="55">
        <f>Calculator!AZ88</f>
        <v>0</v>
      </c>
      <c r="S88" s="55">
        <f>Calculator!BA88</f>
        <v>0</v>
      </c>
      <c r="T88" s="55">
        <f>Calculator!BB88</f>
        <v>0</v>
      </c>
      <c r="U88" s="55">
        <f>Calculator!BC88</f>
        <v>0</v>
      </c>
      <c r="V88" s="56">
        <f>(Table13[[#This Row],[Material Emissions Co2ekg/ pc]]+Table13[[#This Row],[Process Emissions Co2ekg/ pc]]+Table13[[#This Row],[Packaing Emissions Co2ekg/ pc]]+Table13[[#This Row],[Transport ot TE Gate Emissions Co2ekg/ pc]]+Table13[[#This Row],[Other Emissions Co2ekg/ pc]])*Calculator!AZ88</f>
        <v>0</v>
      </c>
      <c r="W88" s="2"/>
    </row>
    <row r="89" spans="1:23" x14ac:dyDescent="0.35">
      <c r="A89" s="50"/>
      <c r="B89" s="50"/>
      <c r="C89" s="51">
        <f t="shared" ca="1" si="1"/>
        <v>46001</v>
      </c>
      <c r="D89" s="50"/>
      <c r="E89" s="50">
        <f>Calculator!A89</f>
        <v>0</v>
      </c>
      <c r="F89" s="50">
        <f>Calculator!B88</f>
        <v>0</v>
      </c>
      <c r="G89" s="52">
        <f>Calculator!C89</f>
        <v>0</v>
      </c>
      <c r="H89" s="64">
        <f>Calculator!E88</f>
        <v>0</v>
      </c>
      <c r="I89" s="55">
        <f>Calculator!BE88</f>
        <v>0</v>
      </c>
      <c r="J89" s="52" t="e">
        <f>Calculator!BF89</f>
        <v>#DIV/0!</v>
      </c>
      <c r="K89" s="53"/>
      <c r="L89" s="54"/>
      <c r="M89" s="53"/>
      <c r="N89" s="52">
        <f>Table13[[#This Row],[If the part contains recycled content, what''s the %?]]*Table13[[#This Row],[Part sales net weight of UoM (kg/UoM)]]</f>
        <v>0</v>
      </c>
      <c r="O89" s="54">
        <f>Calculator!AX88</f>
        <v>0</v>
      </c>
      <c r="P89" s="50"/>
      <c r="Q89" s="55">
        <f>Calculator!AP89</f>
        <v>0</v>
      </c>
      <c r="R89" s="55">
        <f>Calculator!AZ89</f>
        <v>0</v>
      </c>
      <c r="S89" s="55">
        <f>Calculator!BA89</f>
        <v>0</v>
      </c>
      <c r="T89" s="55">
        <f>Calculator!BB89</f>
        <v>0</v>
      </c>
      <c r="U89" s="55">
        <f>Calculator!BC89</f>
        <v>0</v>
      </c>
      <c r="V89" s="56">
        <f>(Table13[[#This Row],[Material Emissions Co2ekg/ pc]]+Table13[[#This Row],[Process Emissions Co2ekg/ pc]]+Table13[[#This Row],[Packaing Emissions Co2ekg/ pc]]+Table13[[#This Row],[Transport ot TE Gate Emissions Co2ekg/ pc]]+Table13[[#This Row],[Other Emissions Co2ekg/ pc]])*Calculator!AZ89</f>
        <v>0</v>
      </c>
      <c r="W89" s="2"/>
    </row>
    <row r="90" spans="1:23" x14ac:dyDescent="0.35">
      <c r="A90" s="50"/>
      <c r="B90" s="50"/>
      <c r="C90" s="51">
        <f t="shared" ca="1" si="1"/>
        <v>46001</v>
      </c>
      <c r="D90" s="50"/>
      <c r="E90" s="50">
        <f>Calculator!A90</f>
        <v>0</v>
      </c>
      <c r="F90" s="50">
        <f>Calculator!B89</f>
        <v>0</v>
      </c>
      <c r="G90" s="52">
        <f>Calculator!C90</f>
        <v>0</v>
      </c>
      <c r="H90" s="64">
        <f>Calculator!E89</f>
        <v>0</v>
      </c>
      <c r="I90" s="55">
        <f>Calculator!BE89</f>
        <v>0</v>
      </c>
      <c r="J90" s="52" t="e">
        <f>Calculator!BF90</f>
        <v>#DIV/0!</v>
      </c>
      <c r="K90" s="53"/>
      <c r="L90" s="54"/>
      <c r="M90" s="53"/>
      <c r="N90" s="52">
        <f>Table13[[#This Row],[If the part contains recycled content, what''s the %?]]*Table13[[#This Row],[Part sales net weight of UoM (kg/UoM)]]</f>
        <v>0</v>
      </c>
      <c r="O90" s="54">
        <f>Calculator!AX89</f>
        <v>0</v>
      </c>
      <c r="P90" s="50"/>
      <c r="Q90" s="55">
        <f>Calculator!AP90</f>
        <v>0</v>
      </c>
      <c r="R90" s="55">
        <f>Calculator!AZ90</f>
        <v>0</v>
      </c>
      <c r="S90" s="55">
        <f>Calculator!BA90</f>
        <v>0</v>
      </c>
      <c r="T90" s="55">
        <f>Calculator!BB90</f>
        <v>0</v>
      </c>
      <c r="U90" s="55">
        <f>Calculator!BC90</f>
        <v>0</v>
      </c>
      <c r="V90" s="56">
        <f>(Table13[[#This Row],[Material Emissions Co2ekg/ pc]]+Table13[[#This Row],[Process Emissions Co2ekg/ pc]]+Table13[[#This Row],[Packaing Emissions Co2ekg/ pc]]+Table13[[#This Row],[Transport ot TE Gate Emissions Co2ekg/ pc]]+Table13[[#This Row],[Other Emissions Co2ekg/ pc]])*Calculator!AZ90</f>
        <v>0</v>
      </c>
      <c r="W90" s="2"/>
    </row>
    <row r="91" spans="1:23" x14ac:dyDescent="0.35">
      <c r="A91" s="50"/>
      <c r="B91" s="50"/>
      <c r="C91" s="51">
        <f t="shared" ca="1" si="1"/>
        <v>46001</v>
      </c>
      <c r="D91" s="50"/>
      <c r="E91" s="50">
        <f>Calculator!A91</f>
        <v>0</v>
      </c>
      <c r="F91" s="50">
        <f>Calculator!B90</f>
        <v>0</v>
      </c>
      <c r="G91" s="52">
        <f>Calculator!C91</f>
        <v>0</v>
      </c>
      <c r="H91" s="64">
        <f>Calculator!E90</f>
        <v>0</v>
      </c>
      <c r="I91" s="55">
        <f>Calculator!BE90</f>
        <v>0</v>
      </c>
      <c r="J91" s="52" t="e">
        <f>Calculator!BF91</f>
        <v>#DIV/0!</v>
      </c>
      <c r="K91" s="53"/>
      <c r="L91" s="54"/>
      <c r="M91" s="53"/>
      <c r="N91" s="52">
        <f>Table13[[#This Row],[If the part contains recycled content, what''s the %?]]*Table13[[#This Row],[Part sales net weight of UoM (kg/UoM)]]</f>
        <v>0</v>
      </c>
      <c r="O91" s="54">
        <f>Calculator!AX90</f>
        <v>0</v>
      </c>
      <c r="P91" s="50"/>
      <c r="Q91" s="55">
        <f>Calculator!AP91</f>
        <v>0</v>
      </c>
      <c r="R91" s="55">
        <f>Calculator!AZ91</f>
        <v>0</v>
      </c>
      <c r="S91" s="55">
        <f>Calculator!BA91</f>
        <v>0</v>
      </c>
      <c r="T91" s="55">
        <f>Calculator!BB91</f>
        <v>0</v>
      </c>
      <c r="U91" s="55">
        <f>Calculator!BC91</f>
        <v>0</v>
      </c>
      <c r="V91" s="56">
        <f>(Table13[[#This Row],[Material Emissions Co2ekg/ pc]]+Table13[[#This Row],[Process Emissions Co2ekg/ pc]]+Table13[[#This Row],[Packaing Emissions Co2ekg/ pc]]+Table13[[#This Row],[Transport ot TE Gate Emissions Co2ekg/ pc]]+Table13[[#This Row],[Other Emissions Co2ekg/ pc]])*Calculator!AZ91</f>
        <v>0</v>
      </c>
      <c r="W91" s="2"/>
    </row>
    <row r="92" spans="1:23" x14ac:dyDescent="0.35">
      <c r="A92" s="50"/>
      <c r="B92" s="50"/>
      <c r="C92" s="51">
        <f t="shared" ca="1" si="1"/>
        <v>46001</v>
      </c>
      <c r="D92" s="50"/>
      <c r="E92" s="50">
        <f>Calculator!A92</f>
        <v>0</v>
      </c>
      <c r="F92" s="50">
        <f>Calculator!B91</f>
        <v>0</v>
      </c>
      <c r="G92" s="52">
        <f>Calculator!C92</f>
        <v>0</v>
      </c>
      <c r="H92" s="64">
        <f>Calculator!E91</f>
        <v>0</v>
      </c>
      <c r="I92" s="55">
        <f>Calculator!BE91</f>
        <v>0</v>
      </c>
      <c r="J92" s="52" t="e">
        <f>Calculator!BF92</f>
        <v>#DIV/0!</v>
      </c>
      <c r="K92" s="53"/>
      <c r="L92" s="54"/>
      <c r="M92" s="53"/>
      <c r="N92" s="52">
        <f>Table13[[#This Row],[If the part contains recycled content, what''s the %?]]*Table13[[#This Row],[Part sales net weight of UoM (kg/UoM)]]</f>
        <v>0</v>
      </c>
      <c r="O92" s="54">
        <f>Calculator!AX91</f>
        <v>0</v>
      </c>
      <c r="P92" s="50"/>
      <c r="Q92" s="55">
        <f>Calculator!AP92</f>
        <v>0</v>
      </c>
      <c r="R92" s="55">
        <f>Calculator!AZ92</f>
        <v>0</v>
      </c>
      <c r="S92" s="55">
        <f>Calculator!BA92</f>
        <v>0</v>
      </c>
      <c r="T92" s="55">
        <f>Calculator!BB92</f>
        <v>0</v>
      </c>
      <c r="U92" s="55">
        <f>Calculator!BC92</f>
        <v>0</v>
      </c>
      <c r="V92" s="56">
        <f>(Table13[[#This Row],[Material Emissions Co2ekg/ pc]]+Table13[[#This Row],[Process Emissions Co2ekg/ pc]]+Table13[[#This Row],[Packaing Emissions Co2ekg/ pc]]+Table13[[#This Row],[Transport ot TE Gate Emissions Co2ekg/ pc]]+Table13[[#This Row],[Other Emissions Co2ekg/ pc]])*Calculator!AZ92</f>
        <v>0</v>
      </c>
      <c r="W92" s="2"/>
    </row>
    <row r="93" spans="1:23" x14ac:dyDescent="0.35">
      <c r="A93" s="50"/>
      <c r="B93" s="50"/>
      <c r="C93" s="51">
        <f t="shared" ca="1" si="1"/>
        <v>46001</v>
      </c>
      <c r="D93" s="50"/>
      <c r="E93" s="50">
        <f>Calculator!A93</f>
        <v>0</v>
      </c>
      <c r="F93" s="50">
        <f>Calculator!B92</f>
        <v>0</v>
      </c>
      <c r="G93" s="52">
        <f>Calculator!C93</f>
        <v>0</v>
      </c>
      <c r="H93" s="64">
        <f>Calculator!E92</f>
        <v>0</v>
      </c>
      <c r="I93" s="55">
        <f>Calculator!BE92</f>
        <v>0</v>
      </c>
      <c r="J93" s="52" t="e">
        <f>Calculator!BF93</f>
        <v>#DIV/0!</v>
      </c>
      <c r="K93" s="53"/>
      <c r="L93" s="54"/>
      <c r="M93" s="53"/>
      <c r="N93" s="52">
        <f>Table13[[#This Row],[If the part contains recycled content, what''s the %?]]*Table13[[#This Row],[Part sales net weight of UoM (kg/UoM)]]</f>
        <v>0</v>
      </c>
      <c r="O93" s="54">
        <f>Calculator!AX92</f>
        <v>0</v>
      </c>
      <c r="P93" s="50"/>
      <c r="Q93" s="55">
        <f>Calculator!AP93</f>
        <v>0</v>
      </c>
      <c r="R93" s="55">
        <f>Calculator!AZ93</f>
        <v>0</v>
      </c>
      <c r="S93" s="55">
        <f>Calculator!BA93</f>
        <v>0</v>
      </c>
      <c r="T93" s="55">
        <f>Calculator!BB93</f>
        <v>0</v>
      </c>
      <c r="U93" s="55">
        <f>Calculator!BC93</f>
        <v>0</v>
      </c>
      <c r="V93" s="56">
        <f>(Table13[[#This Row],[Material Emissions Co2ekg/ pc]]+Table13[[#This Row],[Process Emissions Co2ekg/ pc]]+Table13[[#This Row],[Packaing Emissions Co2ekg/ pc]]+Table13[[#This Row],[Transport ot TE Gate Emissions Co2ekg/ pc]]+Table13[[#This Row],[Other Emissions Co2ekg/ pc]])*Calculator!AZ93</f>
        <v>0</v>
      </c>
      <c r="W93" s="2"/>
    </row>
    <row r="94" spans="1:23" x14ac:dyDescent="0.35">
      <c r="A94" s="50"/>
      <c r="B94" s="50"/>
      <c r="C94" s="51">
        <f t="shared" ca="1" si="1"/>
        <v>46001</v>
      </c>
      <c r="D94" s="50"/>
      <c r="E94" s="50">
        <f>Calculator!A94</f>
        <v>0</v>
      </c>
      <c r="F94" s="50">
        <f>Calculator!B93</f>
        <v>0</v>
      </c>
      <c r="G94" s="52">
        <f>Calculator!C94</f>
        <v>0</v>
      </c>
      <c r="H94" s="64">
        <f>Calculator!E93</f>
        <v>0</v>
      </c>
      <c r="I94" s="55">
        <f>Calculator!BE93</f>
        <v>0</v>
      </c>
      <c r="J94" s="52" t="e">
        <f>Calculator!BF94</f>
        <v>#DIV/0!</v>
      </c>
      <c r="K94" s="53"/>
      <c r="L94" s="54"/>
      <c r="M94" s="53"/>
      <c r="N94" s="52">
        <f>Table13[[#This Row],[If the part contains recycled content, what''s the %?]]*Table13[[#This Row],[Part sales net weight of UoM (kg/UoM)]]</f>
        <v>0</v>
      </c>
      <c r="O94" s="54">
        <f>Calculator!AX93</f>
        <v>0</v>
      </c>
      <c r="P94" s="50"/>
      <c r="Q94" s="55">
        <f>Calculator!AP94</f>
        <v>0</v>
      </c>
      <c r="R94" s="55">
        <f>Calculator!AZ94</f>
        <v>0</v>
      </c>
      <c r="S94" s="55">
        <f>Calculator!BA94</f>
        <v>0</v>
      </c>
      <c r="T94" s="55">
        <f>Calculator!BB94</f>
        <v>0</v>
      </c>
      <c r="U94" s="55">
        <f>Calculator!BC94</f>
        <v>0</v>
      </c>
      <c r="V94" s="56">
        <f>(Table13[[#This Row],[Material Emissions Co2ekg/ pc]]+Table13[[#This Row],[Process Emissions Co2ekg/ pc]]+Table13[[#This Row],[Packaing Emissions Co2ekg/ pc]]+Table13[[#This Row],[Transport ot TE Gate Emissions Co2ekg/ pc]]+Table13[[#This Row],[Other Emissions Co2ekg/ pc]])*Calculator!AZ94</f>
        <v>0</v>
      </c>
      <c r="W94" s="2"/>
    </row>
    <row r="95" spans="1:23" x14ac:dyDescent="0.35">
      <c r="A95" s="50"/>
      <c r="B95" s="50"/>
      <c r="C95" s="51">
        <f t="shared" ca="1" si="1"/>
        <v>46001</v>
      </c>
      <c r="D95" s="50"/>
      <c r="E95" s="50">
        <f>Calculator!A95</f>
        <v>0</v>
      </c>
      <c r="F95" s="50">
        <f>Calculator!B94</f>
        <v>0</v>
      </c>
      <c r="G95" s="52">
        <f>Calculator!C95</f>
        <v>0</v>
      </c>
      <c r="H95" s="64">
        <f>Calculator!E94</f>
        <v>0</v>
      </c>
      <c r="I95" s="55">
        <f>Calculator!BE94</f>
        <v>0</v>
      </c>
      <c r="J95" s="52" t="e">
        <f>Calculator!BF95</f>
        <v>#DIV/0!</v>
      </c>
      <c r="K95" s="53"/>
      <c r="L95" s="54"/>
      <c r="M95" s="53"/>
      <c r="N95" s="52">
        <f>Table13[[#This Row],[If the part contains recycled content, what''s the %?]]*Table13[[#This Row],[Part sales net weight of UoM (kg/UoM)]]</f>
        <v>0</v>
      </c>
      <c r="O95" s="54">
        <f>Calculator!AX94</f>
        <v>0</v>
      </c>
      <c r="P95" s="50"/>
      <c r="Q95" s="55">
        <f>Calculator!AP95</f>
        <v>0</v>
      </c>
      <c r="R95" s="55">
        <f>Calculator!AZ95</f>
        <v>0</v>
      </c>
      <c r="S95" s="55">
        <f>Calculator!BA95</f>
        <v>0</v>
      </c>
      <c r="T95" s="55">
        <f>Calculator!BB95</f>
        <v>0</v>
      </c>
      <c r="U95" s="55">
        <f>Calculator!BC95</f>
        <v>0</v>
      </c>
      <c r="V95" s="56">
        <f>(Table13[[#This Row],[Material Emissions Co2ekg/ pc]]+Table13[[#This Row],[Process Emissions Co2ekg/ pc]]+Table13[[#This Row],[Packaing Emissions Co2ekg/ pc]]+Table13[[#This Row],[Transport ot TE Gate Emissions Co2ekg/ pc]]+Table13[[#This Row],[Other Emissions Co2ekg/ pc]])*Calculator!AZ95</f>
        <v>0</v>
      </c>
      <c r="W95" s="2"/>
    </row>
    <row r="96" spans="1:23" x14ac:dyDescent="0.35">
      <c r="A96" s="50"/>
      <c r="B96" s="50"/>
      <c r="C96" s="51">
        <f t="shared" ca="1" si="1"/>
        <v>46001</v>
      </c>
      <c r="D96" s="50"/>
      <c r="E96" s="50">
        <f>Calculator!A96</f>
        <v>0</v>
      </c>
      <c r="F96" s="50">
        <f>Calculator!B95</f>
        <v>0</v>
      </c>
      <c r="G96" s="52">
        <f>Calculator!C96</f>
        <v>0</v>
      </c>
      <c r="H96" s="64">
        <f>Calculator!E95</f>
        <v>0</v>
      </c>
      <c r="I96" s="55">
        <f>Calculator!BE95</f>
        <v>0</v>
      </c>
      <c r="J96" s="52" t="e">
        <f>Calculator!BF96</f>
        <v>#DIV/0!</v>
      </c>
      <c r="K96" s="53"/>
      <c r="L96" s="54"/>
      <c r="M96" s="53"/>
      <c r="N96" s="52">
        <f>Table13[[#This Row],[If the part contains recycled content, what''s the %?]]*Table13[[#This Row],[Part sales net weight of UoM (kg/UoM)]]</f>
        <v>0</v>
      </c>
      <c r="O96" s="54">
        <f>Calculator!AX95</f>
        <v>0</v>
      </c>
      <c r="P96" s="50"/>
      <c r="Q96" s="55">
        <f>Calculator!AP96</f>
        <v>0</v>
      </c>
      <c r="R96" s="55">
        <f>Calculator!AZ96</f>
        <v>0</v>
      </c>
      <c r="S96" s="55">
        <f>Calculator!BA96</f>
        <v>0</v>
      </c>
      <c r="T96" s="55">
        <f>Calculator!BB96</f>
        <v>0</v>
      </c>
      <c r="U96" s="55">
        <f>Calculator!BC96</f>
        <v>0</v>
      </c>
      <c r="V96" s="56">
        <f>(Table13[[#This Row],[Material Emissions Co2ekg/ pc]]+Table13[[#This Row],[Process Emissions Co2ekg/ pc]]+Table13[[#This Row],[Packaing Emissions Co2ekg/ pc]]+Table13[[#This Row],[Transport ot TE Gate Emissions Co2ekg/ pc]]+Table13[[#This Row],[Other Emissions Co2ekg/ pc]])*Calculator!AZ96</f>
        <v>0</v>
      </c>
      <c r="W96" s="2"/>
    </row>
    <row r="97" spans="1:23" x14ac:dyDescent="0.35">
      <c r="A97" s="50"/>
      <c r="B97" s="50"/>
      <c r="C97" s="51">
        <f t="shared" ca="1" si="1"/>
        <v>46001</v>
      </c>
      <c r="D97" s="50"/>
      <c r="E97" s="50">
        <f>Calculator!A97</f>
        <v>0</v>
      </c>
      <c r="F97" s="50">
        <f>Calculator!B96</f>
        <v>0</v>
      </c>
      <c r="G97" s="52">
        <f>Calculator!C97</f>
        <v>0</v>
      </c>
      <c r="H97" s="64">
        <f>Calculator!E96</f>
        <v>0</v>
      </c>
      <c r="I97" s="55">
        <f>Calculator!BE96</f>
        <v>0</v>
      </c>
      <c r="J97" s="52" t="e">
        <f>Calculator!BF97</f>
        <v>#DIV/0!</v>
      </c>
      <c r="K97" s="53"/>
      <c r="L97" s="54"/>
      <c r="M97" s="53"/>
      <c r="N97" s="52">
        <f>Table13[[#This Row],[If the part contains recycled content, what''s the %?]]*Table13[[#This Row],[Part sales net weight of UoM (kg/UoM)]]</f>
        <v>0</v>
      </c>
      <c r="O97" s="54">
        <f>Calculator!AX96</f>
        <v>0</v>
      </c>
      <c r="P97" s="50"/>
      <c r="Q97" s="55">
        <f>Calculator!AP97</f>
        <v>0</v>
      </c>
      <c r="R97" s="55">
        <f>Calculator!AZ97</f>
        <v>0</v>
      </c>
      <c r="S97" s="55">
        <f>Calculator!BA97</f>
        <v>0</v>
      </c>
      <c r="T97" s="55">
        <f>Calculator!BB97</f>
        <v>0</v>
      </c>
      <c r="U97" s="55">
        <f>Calculator!BC97</f>
        <v>0</v>
      </c>
      <c r="V97" s="56">
        <f>(Table13[[#This Row],[Material Emissions Co2ekg/ pc]]+Table13[[#This Row],[Process Emissions Co2ekg/ pc]]+Table13[[#This Row],[Packaing Emissions Co2ekg/ pc]]+Table13[[#This Row],[Transport ot TE Gate Emissions Co2ekg/ pc]]+Table13[[#This Row],[Other Emissions Co2ekg/ pc]])*Calculator!AZ97</f>
        <v>0</v>
      </c>
      <c r="W97" s="2"/>
    </row>
    <row r="98" spans="1:23" x14ac:dyDescent="0.35">
      <c r="A98" s="50"/>
      <c r="B98" s="50"/>
      <c r="C98" s="51">
        <f t="shared" ca="1" si="1"/>
        <v>46001</v>
      </c>
      <c r="D98" s="50"/>
      <c r="E98" s="50">
        <f>Calculator!A98</f>
        <v>0</v>
      </c>
      <c r="F98" s="50">
        <f>Calculator!B97</f>
        <v>0</v>
      </c>
      <c r="G98" s="52">
        <f>Calculator!C98</f>
        <v>0</v>
      </c>
      <c r="H98" s="64">
        <f>Calculator!E97</f>
        <v>0</v>
      </c>
      <c r="I98" s="55">
        <f>Calculator!BE97</f>
        <v>0</v>
      </c>
      <c r="J98" s="52" t="e">
        <f>Calculator!BF98</f>
        <v>#DIV/0!</v>
      </c>
      <c r="K98" s="53"/>
      <c r="L98" s="54"/>
      <c r="M98" s="53"/>
      <c r="N98" s="52">
        <f>Table13[[#This Row],[If the part contains recycled content, what''s the %?]]*Table13[[#This Row],[Part sales net weight of UoM (kg/UoM)]]</f>
        <v>0</v>
      </c>
      <c r="O98" s="54">
        <f>Calculator!AX97</f>
        <v>0</v>
      </c>
      <c r="P98" s="50"/>
      <c r="Q98" s="55">
        <f>Calculator!AP98</f>
        <v>0</v>
      </c>
      <c r="R98" s="55">
        <f>Calculator!AZ98</f>
        <v>0</v>
      </c>
      <c r="S98" s="55">
        <f>Calculator!BA98</f>
        <v>0</v>
      </c>
      <c r="T98" s="55">
        <f>Calculator!BB98</f>
        <v>0</v>
      </c>
      <c r="U98" s="55">
        <f>Calculator!BC98</f>
        <v>0</v>
      </c>
      <c r="V98" s="56">
        <f>(Table13[[#This Row],[Material Emissions Co2ekg/ pc]]+Table13[[#This Row],[Process Emissions Co2ekg/ pc]]+Table13[[#This Row],[Packaing Emissions Co2ekg/ pc]]+Table13[[#This Row],[Transport ot TE Gate Emissions Co2ekg/ pc]]+Table13[[#This Row],[Other Emissions Co2ekg/ pc]])*Calculator!AZ98</f>
        <v>0</v>
      </c>
      <c r="W98" s="2"/>
    </row>
    <row r="99" spans="1:23" x14ac:dyDescent="0.35">
      <c r="A99" s="50"/>
      <c r="B99" s="50"/>
      <c r="C99" s="51">
        <f t="shared" ca="1" si="1"/>
        <v>46001</v>
      </c>
      <c r="D99" s="50"/>
      <c r="E99" s="50">
        <f>Calculator!A99</f>
        <v>0</v>
      </c>
      <c r="F99" s="50">
        <f>Calculator!B98</f>
        <v>0</v>
      </c>
      <c r="G99" s="52">
        <f>Calculator!C99</f>
        <v>0</v>
      </c>
      <c r="H99" s="64">
        <f>Calculator!E98</f>
        <v>0</v>
      </c>
      <c r="I99" s="55">
        <f>Calculator!BE98</f>
        <v>0</v>
      </c>
      <c r="J99" s="52" t="e">
        <f>Calculator!BF99</f>
        <v>#DIV/0!</v>
      </c>
      <c r="K99" s="53"/>
      <c r="L99" s="54"/>
      <c r="M99" s="53"/>
      <c r="N99" s="52">
        <f>Table13[[#This Row],[If the part contains recycled content, what''s the %?]]*Table13[[#This Row],[Part sales net weight of UoM (kg/UoM)]]</f>
        <v>0</v>
      </c>
      <c r="O99" s="54">
        <f>Calculator!AX98</f>
        <v>0</v>
      </c>
      <c r="P99" s="50"/>
      <c r="Q99" s="55">
        <f>Calculator!AP99</f>
        <v>0</v>
      </c>
      <c r="R99" s="55">
        <f>Calculator!AZ99</f>
        <v>0</v>
      </c>
      <c r="S99" s="55">
        <f>Calculator!BA99</f>
        <v>0</v>
      </c>
      <c r="T99" s="55">
        <f>Calculator!BB99</f>
        <v>0</v>
      </c>
      <c r="U99" s="55">
        <f>Calculator!BC99</f>
        <v>0</v>
      </c>
      <c r="V99" s="56">
        <f>(Table13[[#This Row],[Material Emissions Co2ekg/ pc]]+Table13[[#This Row],[Process Emissions Co2ekg/ pc]]+Table13[[#This Row],[Packaing Emissions Co2ekg/ pc]]+Table13[[#This Row],[Transport ot TE Gate Emissions Co2ekg/ pc]]+Table13[[#This Row],[Other Emissions Co2ekg/ pc]])*Calculator!AZ99</f>
        <v>0</v>
      </c>
      <c r="W99" s="2"/>
    </row>
    <row r="100" spans="1:23" x14ac:dyDescent="0.35">
      <c r="A100" s="50"/>
      <c r="B100" s="50"/>
      <c r="C100" s="51">
        <f t="shared" ca="1" si="1"/>
        <v>46001</v>
      </c>
      <c r="D100" s="50"/>
      <c r="E100" s="50">
        <f>Calculator!A100</f>
        <v>0</v>
      </c>
      <c r="F100" s="50">
        <f>Calculator!B99</f>
        <v>0</v>
      </c>
      <c r="G100" s="52">
        <f>Calculator!C673</f>
        <v>0</v>
      </c>
      <c r="H100" s="64">
        <f>Calculator!E99</f>
        <v>0</v>
      </c>
      <c r="I100" s="55">
        <f>Calculator!BE99</f>
        <v>0</v>
      </c>
      <c r="J100" s="52" t="e">
        <f>Calculator!BF100</f>
        <v>#DIV/0!</v>
      </c>
      <c r="K100" s="53"/>
      <c r="L100" s="54"/>
      <c r="M100" s="53"/>
      <c r="N100" s="52">
        <f>Table13[[#This Row],[If the part contains recycled content, what''s the %?]]*Table13[[#This Row],[Part sales net weight of UoM (kg/UoM)]]</f>
        <v>0</v>
      </c>
      <c r="O100" s="54">
        <f>Calculator!AX99</f>
        <v>0</v>
      </c>
      <c r="P100" s="50"/>
      <c r="Q100" s="55">
        <f>Calculator!AP100</f>
        <v>0</v>
      </c>
      <c r="R100" s="55">
        <f>Calculator!AZ100</f>
        <v>0</v>
      </c>
      <c r="S100" s="55">
        <f>Calculator!BA100</f>
        <v>0</v>
      </c>
      <c r="T100" s="55">
        <f>Calculator!BB100</f>
        <v>0</v>
      </c>
      <c r="U100" s="55">
        <f>Calculator!BC100</f>
        <v>0</v>
      </c>
      <c r="V100" s="56">
        <f>(Table13[[#This Row],[Material Emissions Co2ekg/ pc]]+Table13[[#This Row],[Process Emissions Co2ekg/ pc]]+Table13[[#This Row],[Packaing Emissions Co2ekg/ pc]]+Table13[[#This Row],[Transport ot TE Gate Emissions Co2ekg/ pc]]+Table13[[#This Row],[Other Emissions Co2ekg/ pc]])*Calculator!BG673</f>
        <v>0</v>
      </c>
      <c r="W100" s="2"/>
    </row>
    <row r="101" spans="1:23" x14ac:dyDescent="0.35">
      <c r="A101" s="50"/>
      <c r="B101" s="50"/>
      <c r="C101" s="51">
        <f t="shared" ca="1" si="1"/>
        <v>46001</v>
      </c>
      <c r="D101" s="50"/>
      <c r="E101" s="50">
        <f>Calculator!A101</f>
        <v>0</v>
      </c>
      <c r="F101" s="50">
        <f>Calculator!B100</f>
        <v>0</v>
      </c>
      <c r="G101" s="52">
        <f>Calculator!C674</f>
        <v>0</v>
      </c>
      <c r="H101" s="64">
        <f>Calculator!E100</f>
        <v>0</v>
      </c>
      <c r="I101" s="55">
        <f>Calculator!BE100</f>
        <v>0</v>
      </c>
      <c r="J101" s="52" t="e">
        <f>Calculator!BF101</f>
        <v>#DIV/0!</v>
      </c>
      <c r="K101" s="53"/>
      <c r="L101" s="54"/>
      <c r="M101" s="53"/>
      <c r="N101" s="52">
        <f>Table13[[#This Row],[If the part contains recycled content, what''s the %?]]*Table13[[#This Row],[Part sales net weight of UoM (kg/UoM)]]</f>
        <v>0</v>
      </c>
      <c r="O101" s="54">
        <f>Calculator!AX100</f>
        <v>0</v>
      </c>
      <c r="P101" s="50"/>
      <c r="Q101" s="55">
        <f>Calculator!AP101</f>
        <v>0</v>
      </c>
      <c r="R101" s="55">
        <f>Calculator!AZ101</f>
        <v>0</v>
      </c>
      <c r="S101" s="55">
        <f>Calculator!BA101</f>
        <v>0</v>
      </c>
      <c r="T101" s="55">
        <f>Calculator!BB101</f>
        <v>0</v>
      </c>
      <c r="U101" s="55">
        <f>Calculator!BC101</f>
        <v>0</v>
      </c>
      <c r="V101" s="56">
        <f>(Table13[[#This Row],[Material Emissions Co2ekg/ pc]]+Table13[[#This Row],[Process Emissions Co2ekg/ pc]]+Table13[[#This Row],[Packaing Emissions Co2ekg/ pc]]+Table13[[#This Row],[Transport ot TE Gate Emissions Co2ekg/ pc]]+Table13[[#This Row],[Other Emissions Co2ekg/ pc]])*Calculator!BG674</f>
        <v>0</v>
      </c>
      <c r="W101" s="2"/>
    </row>
    <row r="102" spans="1:23" x14ac:dyDescent="0.35">
      <c r="A102" s="50"/>
      <c r="B102" s="50"/>
      <c r="C102" s="51">
        <f t="shared" ca="1" si="1"/>
        <v>46001</v>
      </c>
      <c r="D102" s="50"/>
      <c r="E102" s="50">
        <f>Calculator!A102</f>
        <v>0</v>
      </c>
      <c r="F102" s="50">
        <f>Calculator!B101</f>
        <v>0</v>
      </c>
      <c r="G102" s="52">
        <f>Calculator!C675</f>
        <v>0</v>
      </c>
      <c r="H102" s="64">
        <f>Calculator!E101</f>
        <v>0</v>
      </c>
      <c r="I102" s="55">
        <f>Calculator!BE101</f>
        <v>0</v>
      </c>
      <c r="J102" s="52" t="e">
        <f>Calculator!BF102</f>
        <v>#DIV/0!</v>
      </c>
      <c r="K102" s="53"/>
      <c r="L102" s="54"/>
      <c r="M102" s="53"/>
      <c r="N102" s="52">
        <f>Table13[[#This Row],[If the part contains recycled content, what''s the %?]]*Table13[[#This Row],[Part sales net weight of UoM (kg/UoM)]]</f>
        <v>0</v>
      </c>
      <c r="O102" s="54">
        <f>Calculator!AX101</f>
        <v>0</v>
      </c>
      <c r="P102" s="50"/>
      <c r="Q102" s="55">
        <f>Calculator!AP102</f>
        <v>0</v>
      </c>
      <c r="R102" s="55">
        <f>Calculator!AZ102</f>
        <v>0</v>
      </c>
      <c r="S102" s="55">
        <f>Calculator!BA102</f>
        <v>0</v>
      </c>
      <c r="T102" s="55">
        <f>Calculator!BB102</f>
        <v>0</v>
      </c>
      <c r="U102" s="55">
        <f>Calculator!BC102</f>
        <v>0</v>
      </c>
      <c r="V102" s="56">
        <f>(Table13[[#This Row],[Material Emissions Co2ekg/ pc]]+Table13[[#This Row],[Process Emissions Co2ekg/ pc]]+Table13[[#This Row],[Packaing Emissions Co2ekg/ pc]]+Table13[[#This Row],[Transport ot TE Gate Emissions Co2ekg/ pc]]+Table13[[#This Row],[Other Emissions Co2ekg/ pc]])*Calculator!BG675</f>
        <v>0</v>
      </c>
      <c r="W102" s="2"/>
    </row>
    <row r="103" spans="1:23" x14ac:dyDescent="0.35">
      <c r="A103" s="50"/>
      <c r="B103" s="50"/>
      <c r="C103" s="51">
        <f t="shared" ca="1" si="1"/>
        <v>46001</v>
      </c>
      <c r="D103" s="50"/>
      <c r="E103" s="50">
        <f>Calculator!A103</f>
        <v>0</v>
      </c>
      <c r="F103" s="50">
        <f>Calculator!B102</f>
        <v>0</v>
      </c>
      <c r="G103" s="52">
        <f>Calculator!C676</f>
        <v>0</v>
      </c>
      <c r="H103" s="64">
        <f>Calculator!E102</f>
        <v>0</v>
      </c>
      <c r="I103" s="55">
        <f>Calculator!BE102</f>
        <v>0</v>
      </c>
      <c r="J103" s="52" t="e">
        <f>Calculator!BF103</f>
        <v>#DIV/0!</v>
      </c>
      <c r="K103" s="53"/>
      <c r="L103" s="54"/>
      <c r="M103" s="53"/>
      <c r="N103" s="52">
        <f>Table13[[#This Row],[If the part contains recycled content, what''s the %?]]*Table13[[#This Row],[Part sales net weight of UoM (kg/UoM)]]</f>
        <v>0</v>
      </c>
      <c r="O103" s="54">
        <f>Calculator!AX102</f>
        <v>0</v>
      </c>
      <c r="P103" s="50"/>
      <c r="Q103" s="55">
        <f>Calculator!AP103</f>
        <v>0</v>
      </c>
      <c r="R103" s="55">
        <f>Calculator!AZ103</f>
        <v>0</v>
      </c>
      <c r="S103" s="55">
        <f>Calculator!BA103</f>
        <v>0</v>
      </c>
      <c r="T103" s="55">
        <f>Calculator!BB103</f>
        <v>0</v>
      </c>
      <c r="U103" s="55">
        <f>Calculator!BC103</f>
        <v>0</v>
      </c>
      <c r="V103" s="56">
        <f>(Table13[[#This Row],[Material Emissions Co2ekg/ pc]]+Table13[[#This Row],[Process Emissions Co2ekg/ pc]]+Table13[[#This Row],[Packaing Emissions Co2ekg/ pc]]+Table13[[#This Row],[Transport ot TE Gate Emissions Co2ekg/ pc]]+Table13[[#This Row],[Other Emissions Co2ekg/ pc]])*Calculator!BG676</f>
        <v>0</v>
      </c>
      <c r="W103" s="2"/>
    </row>
    <row r="104" spans="1:23" x14ac:dyDescent="0.35">
      <c r="A104" s="50"/>
      <c r="B104" s="50"/>
      <c r="C104" s="51">
        <f t="shared" ca="1" si="1"/>
        <v>46001</v>
      </c>
      <c r="D104" s="50"/>
      <c r="E104" s="50">
        <f>Calculator!A104</f>
        <v>0</v>
      </c>
      <c r="F104" s="50">
        <f>Calculator!B103</f>
        <v>0</v>
      </c>
      <c r="G104" s="52">
        <f>Calculator!C677</f>
        <v>0</v>
      </c>
      <c r="H104" s="64">
        <f>Calculator!E103</f>
        <v>0</v>
      </c>
      <c r="I104" s="55">
        <f>Calculator!BE103</f>
        <v>0</v>
      </c>
      <c r="J104" s="52" t="e">
        <f>Calculator!BF104</f>
        <v>#DIV/0!</v>
      </c>
      <c r="K104" s="53"/>
      <c r="L104" s="54"/>
      <c r="M104" s="53"/>
      <c r="N104" s="52">
        <f>Table13[[#This Row],[If the part contains recycled content, what''s the %?]]*Table13[[#This Row],[Part sales net weight of UoM (kg/UoM)]]</f>
        <v>0</v>
      </c>
      <c r="O104" s="54">
        <f>Calculator!AX103</f>
        <v>0</v>
      </c>
      <c r="P104" s="50"/>
      <c r="Q104" s="55">
        <f>Calculator!AP104</f>
        <v>0</v>
      </c>
      <c r="R104" s="55">
        <f>Calculator!AZ104</f>
        <v>0</v>
      </c>
      <c r="S104" s="55">
        <f>Calculator!BA104</f>
        <v>0</v>
      </c>
      <c r="T104" s="55">
        <f>Calculator!BB104</f>
        <v>0</v>
      </c>
      <c r="U104" s="55">
        <f>Calculator!BC104</f>
        <v>0</v>
      </c>
      <c r="V104" s="56">
        <f>(Table13[[#This Row],[Material Emissions Co2ekg/ pc]]+Table13[[#This Row],[Process Emissions Co2ekg/ pc]]+Table13[[#This Row],[Packaing Emissions Co2ekg/ pc]]+Table13[[#This Row],[Transport ot TE Gate Emissions Co2ekg/ pc]]+Table13[[#This Row],[Other Emissions Co2ekg/ pc]])*Calculator!BG677</f>
        <v>0</v>
      </c>
      <c r="W104" s="2"/>
    </row>
    <row r="105" spans="1:23" x14ac:dyDescent="0.35">
      <c r="A105" s="50"/>
      <c r="B105" s="50"/>
      <c r="C105" s="51">
        <f t="shared" ca="1" si="1"/>
        <v>46001</v>
      </c>
      <c r="D105" s="50"/>
      <c r="E105" s="50">
        <f>Calculator!A105</f>
        <v>0</v>
      </c>
      <c r="F105" s="50">
        <f>Calculator!B104</f>
        <v>0</v>
      </c>
      <c r="G105" s="52">
        <f>Calculator!C678</f>
        <v>0</v>
      </c>
      <c r="H105" s="64">
        <f>Calculator!E104</f>
        <v>0</v>
      </c>
      <c r="I105" s="55">
        <f>Calculator!BE104</f>
        <v>0</v>
      </c>
      <c r="J105" s="52" t="e">
        <f>Calculator!BF105</f>
        <v>#DIV/0!</v>
      </c>
      <c r="K105" s="53"/>
      <c r="L105" s="54"/>
      <c r="M105" s="53"/>
      <c r="N105" s="52">
        <f>Table13[[#This Row],[If the part contains recycled content, what''s the %?]]*Table13[[#This Row],[Part sales net weight of UoM (kg/UoM)]]</f>
        <v>0</v>
      </c>
      <c r="O105" s="54">
        <f>Calculator!AX104</f>
        <v>0</v>
      </c>
      <c r="P105" s="50"/>
      <c r="Q105" s="55">
        <f>Calculator!AP105</f>
        <v>0</v>
      </c>
      <c r="R105" s="55">
        <f>Calculator!AZ105</f>
        <v>0</v>
      </c>
      <c r="S105" s="55">
        <f>Calculator!BA105</f>
        <v>0</v>
      </c>
      <c r="T105" s="55">
        <f>Calculator!BB105</f>
        <v>0</v>
      </c>
      <c r="U105" s="55">
        <f>Calculator!BC105</f>
        <v>0</v>
      </c>
      <c r="V105" s="56">
        <f>(Table13[[#This Row],[Material Emissions Co2ekg/ pc]]+Table13[[#This Row],[Process Emissions Co2ekg/ pc]]+Table13[[#This Row],[Packaing Emissions Co2ekg/ pc]]+Table13[[#This Row],[Transport ot TE Gate Emissions Co2ekg/ pc]]+Table13[[#This Row],[Other Emissions Co2ekg/ pc]])*Calculator!BG678</f>
        <v>0</v>
      </c>
      <c r="W105" s="2"/>
    </row>
    <row r="106" spans="1:23" x14ac:dyDescent="0.35">
      <c r="A106" s="50"/>
      <c r="B106" s="50"/>
      <c r="C106" s="51">
        <f t="shared" ca="1" si="1"/>
        <v>46001</v>
      </c>
      <c r="D106" s="50"/>
      <c r="E106" s="50">
        <f>Calculator!A106</f>
        <v>0</v>
      </c>
      <c r="F106" s="50">
        <f>Calculator!B105</f>
        <v>0</v>
      </c>
      <c r="G106" s="52">
        <f>Calculator!C679</f>
        <v>0</v>
      </c>
      <c r="H106" s="64">
        <f>Calculator!E105</f>
        <v>0</v>
      </c>
      <c r="I106" s="55">
        <f>Calculator!BE105</f>
        <v>0</v>
      </c>
      <c r="J106" s="52" t="e">
        <f>Calculator!BF106</f>
        <v>#DIV/0!</v>
      </c>
      <c r="K106" s="53"/>
      <c r="L106" s="54"/>
      <c r="M106" s="53"/>
      <c r="N106" s="52">
        <f>Table13[[#This Row],[If the part contains recycled content, what''s the %?]]*Table13[[#This Row],[Part sales net weight of UoM (kg/UoM)]]</f>
        <v>0</v>
      </c>
      <c r="O106" s="54">
        <f>Calculator!AX105</f>
        <v>0</v>
      </c>
      <c r="P106" s="50"/>
      <c r="Q106" s="55">
        <f>Calculator!AP106</f>
        <v>0</v>
      </c>
      <c r="R106" s="55">
        <f>Calculator!AZ106</f>
        <v>0</v>
      </c>
      <c r="S106" s="55">
        <f>Calculator!BA106</f>
        <v>0</v>
      </c>
      <c r="T106" s="55">
        <f>Calculator!BB106</f>
        <v>0</v>
      </c>
      <c r="U106" s="55">
        <f>Calculator!BC106</f>
        <v>0</v>
      </c>
      <c r="V106" s="56">
        <f>(Table13[[#This Row],[Material Emissions Co2ekg/ pc]]+Table13[[#This Row],[Process Emissions Co2ekg/ pc]]+Table13[[#This Row],[Packaing Emissions Co2ekg/ pc]]+Table13[[#This Row],[Transport ot TE Gate Emissions Co2ekg/ pc]]+Table13[[#This Row],[Other Emissions Co2ekg/ pc]])*Calculator!BG679</f>
        <v>0</v>
      </c>
      <c r="W106" s="2"/>
    </row>
    <row r="107" spans="1:23" x14ac:dyDescent="0.35">
      <c r="A107" s="50"/>
      <c r="B107" s="50"/>
      <c r="C107" s="51">
        <f t="shared" ca="1" si="1"/>
        <v>46001</v>
      </c>
      <c r="D107" s="50"/>
      <c r="E107" s="50">
        <f>Calculator!A107</f>
        <v>0</v>
      </c>
      <c r="F107" s="50">
        <f>Calculator!B106</f>
        <v>0</v>
      </c>
      <c r="G107" s="52">
        <f>Calculator!C680</f>
        <v>0</v>
      </c>
      <c r="H107" s="64">
        <f>Calculator!E106</f>
        <v>0</v>
      </c>
      <c r="I107" s="55">
        <f>Calculator!BE106</f>
        <v>0</v>
      </c>
      <c r="J107" s="52" t="e">
        <f>Calculator!BF107</f>
        <v>#DIV/0!</v>
      </c>
      <c r="K107" s="53"/>
      <c r="L107" s="54"/>
      <c r="M107" s="53"/>
      <c r="N107" s="52">
        <f>Table13[[#This Row],[If the part contains recycled content, what''s the %?]]*Table13[[#This Row],[Part sales net weight of UoM (kg/UoM)]]</f>
        <v>0</v>
      </c>
      <c r="O107" s="54">
        <f>Calculator!AX106</f>
        <v>0</v>
      </c>
      <c r="P107" s="50"/>
      <c r="Q107" s="55">
        <f>Calculator!AP107</f>
        <v>0</v>
      </c>
      <c r="R107" s="55">
        <f>Calculator!AZ107</f>
        <v>0</v>
      </c>
      <c r="S107" s="55">
        <f>Calculator!BA107</f>
        <v>0</v>
      </c>
      <c r="T107" s="55">
        <f>Calculator!BB107</f>
        <v>0</v>
      </c>
      <c r="U107" s="55">
        <f>Calculator!BC107</f>
        <v>0</v>
      </c>
      <c r="V107" s="56">
        <f>(Table13[[#This Row],[Material Emissions Co2ekg/ pc]]+Table13[[#This Row],[Process Emissions Co2ekg/ pc]]+Table13[[#This Row],[Packaing Emissions Co2ekg/ pc]]+Table13[[#This Row],[Transport ot TE Gate Emissions Co2ekg/ pc]]+Table13[[#This Row],[Other Emissions Co2ekg/ pc]])*Calculator!BG680</f>
        <v>0</v>
      </c>
      <c r="W107" s="2"/>
    </row>
    <row r="108" spans="1:23" x14ac:dyDescent="0.35">
      <c r="A108" s="50"/>
      <c r="B108" s="50"/>
      <c r="C108" s="51">
        <f t="shared" ca="1" si="1"/>
        <v>46001</v>
      </c>
      <c r="D108" s="50"/>
      <c r="E108" s="50">
        <f>Calculator!A108</f>
        <v>0</v>
      </c>
      <c r="F108" s="50">
        <f>Calculator!B107</f>
        <v>0</v>
      </c>
      <c r="G108" s="52">
        <f>Calculator!C681</f>
        <v>0</v>
      </c>
      <c r="H108" s="64">
        <f>Calculator!E107</f>
        <v>0</v>
      </c>
      <c r="I108" s="55">
        <f>Calculator!BE107</f>
        <v>0</v>
      </c>
      <c r="J108" s="52" t="e">
        <f>Calculator!BF108</f>
        <v>#DIV/0!</v>
      </c>
      <c r="K108" s="53"/>
      <c r="L108" s="54"/>
      <c r="M108" s="53"/>
      <c r="N108" s="52">
        <f>Table13[[#This Row],[If the part contains recycled content, what''s the %?]]*Table13[[#This Row],[Part sales net weight of UoM (kg/UoM)]]</f>
        <v>0</v>
      </c>
      <c r="O108" s="54">
        <f>Calculator!AX107</f>
        <v>0</v>
      </c>
      <c r="P108" s="50"/>
      <c r="Q108" s="55">
        <f>Calculator!AP108</f>
        <v>0</v>
      </c>
      <c r="R108" s="55">
        <f>Calculator!AZ108</f>
        <v>0</v>
      </c>
      <c r="S108" s="55">
        <f>Calculator!BA108</f>
        <v>0</v>
      </c>
      <c r="T108" s="55">
        <f>Calculator!BB108</f>
        <v>0</v>
      </c>
      <c r="U108" s="55">
        <f>Calculator!BC108</f>
        <v>0</v>
      </c>
      <c r="V108" s="56">
        <f>(Table13[[#This Row],[Material Emissions Co2ekg/ pc]]+Table13[[#This Row],[Process Emissions Co2ekg/ pc]]+Table13[[#This Row],[Packaing Emissions Co2ekg/ pc]]+Table13[[#This Row],[Transport ot TE Gate Emissions Co2ekg/ pc]]+Table13[[#This Row],[Other Emissions Co2ekg/ pc]])*Calculator!BG681</f>
        <v>0</v>
      </c>
      <c r="W108" s="2"/>
    </row>
    <row r="109" spans="1:23" x14ac:dyDescent="0.35">
      <c r="A109" s="50"/>
      <c r="B109" s="50"/>
      <c r="C109" s="51">
        <f t="shared" ca="1" si="1"/>
        <v>46001</v>
      </c>
      <c r="D109" s="50"/>
      <c r="E109" s="50">
        <f>Calculator!A109</f>
        <v>0</v>
      </c>
      <c r="F109" s="50">
        <f>Calculator!B108</f>
        <v>0</v>
      </c>
      <c r="G109" s="52">
        <f>Calculator!C682</f>
        <v>0</v>
      </c>
      <c r="H109" s="64">
        <f>Calculator!E108</f>
        <v>0</v>
      </c>
      <c r="I109" s="55">
        <f>Calculator!BE108</f>
        <v>0</v>
      </c>
      <c r="J109" s="52" t="e">
        <f>Calculator!BF109</f>
        <v>#DIV/0!</v>
      </c>
      <c r="K109" s="53"/>
      <c r="L109" s="54"/>
      <c r="M109" s="53"/>
      <c r="N109" s="52">
        <f>Table13[[#This Row],[If the part contains recycled content, what''s the %?]]*Table13[[#This Row],[Part sales net weight of UoM (kg/UoM)]]</f>
        <v>0</v>
      </c>
      <c r="O109" s="54">
        <f>Calculator!AX108</f>
        <v>0</v>
      </c>
      <c r="P109" s="50"/>
      <c r="Q109" s="55">
        <f>Calculator!AP109</f>
        <v>0</v>
      </c>
      <c r="R109" s="55">
        <f>Calculator!AZ109</f>
        <v>0</v>
      </c>
      <c r="S109" s="55">
        <f>Calculator!BA109</f>
        <v>0</v>
      </c>
      <c r="T109" s="55">
        <f>Calculator!BB109</f>
        <v>0</v>
      </c>
      <c r="U109" s="55">
        <f>Calculator!BC109</f>
        <v>0</v>
      </c>
      <c r="V109" s="56">
        <f>(Table13[[#This Row],[Material Emissions Co2ekg/ pc]]+Table13[[#This Row],[Process Emissions Co2ekg/ pc]]+Table13[[#This Row],[Packaing Emissions Co2ekg/ pc]]+Table13[[#This Row],[Transport ot TE Gate Emissions Co2ekg/ pc]]+Table13[[#This Row],[Other Emissions Co2ekg/ pc]])*Calculator!BG682</f>
        <v>0</v>
      </c>
      <c r="W109" s="2"/>
    </row>
    <row r="110" spans="1:23" x14ac:dyDescent="0.35">
      <c r="A110" s="50"/>
      <c r="B110" s="50"/>
      <c r="C110" s="51">
        <f t="shared" ca="1" si="1"/>
        <v>46001</v>
      </c>
      <c r="D110" s="50"/>
      <c r="E110" s="50">
        <f>Calculator!A110</f>
        <v>0</v>
      </c>
      <c r="F110" s="50">
        <f>Calculator!B109</f>
        <v>0</v>
      </c>
      <c r="G110" s="52">
        <f>Calculator!C683</f>
        <v>0</v>
      </c>
      <c r="H110" s="64">
        <f>Calculator!E109</f>
        <v>0</v>
      </c>
      <c r="I110" s="55">
        <f>Calculator!BE109</f>
        <v>0</v>
      </c>
      <c r="J110" s="52" t="e">
        <f>Calculator!BF110</f>
        <v>#DIV/0!</v>
      </c>
      <c r="K110" s="53"/>
      <c r="L110" s="54"/>
      <c r="M110" s="53"/>
      <c r="N110" s="52">
        <f>Table13[[#This Row],[If the part contains recycled content, what''s the %?]]*Table13[[#This Row],[Part sales net weight of UoM (kg/UoM)]]</f>
        <v>0</v>
      </c>
      <c r="O110" s="54">
        <f>Calculator!AX109</f>
        <v>0</v>
      </c>
      <c r="P110" s="50"/>
      <c r="Q110" s="55">
        <f>Calculator!AP110</f>
        <v>0</v>
      </c>
      <c r="R110" s="55">
        <f>Calculator!AZ110</f>
        <v>0</v>
      </c>
      <c r="S110" s="55">
        <f>Calculator!BA110</f>
        <v>0</v>
      </c>
      <c r="T110" s="55">
        <f>Calculator!BB110</f>
        <v>0</v>
      </c>
      <c r="U110" s="55">
        <f>Calculator!BC110</f>
        <v>0</v>
      </c>
      <c r="V110" s="56">
        <f>(Table13[[#This Row],[Material Emissions Co2ekg/ pc]]+Table13[[#This Row],[Process Emissions Co2ekg/ pc]]+Table13[[#This Row],[Packaing Emissions Co2ekg/ pc]]+Table13[[#This Row],[Transport ot TE Gate Emissions Co2ekg/ pc]]+Table13[[#This Row],[Other Emissions Co2ekg/ pc]])*Calculator!BG683</f>
        <v>0</v>
      </c>
      <c r="W110" s="2"/>
    </row>
    <row r="111" spans="1:23" x14ac:dyDescent="0.35">
      <c r="A111" s="50"/>
      <c r="B111" s="50"/>
      <c r="C111" s="51">
        <f t="shared" ca="1" si="1"/>
        <v>46001</v>
      </c>
      <c r="D111" s="50"/>
      <c r="E111" s="50">
        <f>Calculator!A111</f>
        <v>0</v>
      </c>
      <c r="F111" s="50">
        <f>Calculator!B110</f>
        <v>0</v>
      </c>
      <c r="G111" s="52">
        <f>Calculator!C684</f>
        <v>0</v>
      </c>
      <c r="H111" s="64">
        <f>Calculator!E110</f>
        <v>0</v>
      </c>
      <c r="I111" s="55">
        <f>Calculator!BE110</f>
        <v>0</v>
      </c>
      <c r="J111" s="52" t="e">
        <f>Calculator!BF111</f>
        <v>#DIV/0!</v>
      </c>
      <c r="K111" s="53"/>
      <c r="L111" s="54"/>
      <c r="M111" s="53"/>
      <c r="N111" s="52">
        <f>Table13[[#This Row],[If the part contains recycled content, what''s the %?]]*Table13[[#This Row],[Part sales net weight of UoM (kg/UoM)]]</f>
        <v>0</v>
      </c>
      <c r="O111" s="54">
        <f>Calculator!AX110</f>
        <v>0</v>
      </c>
      <c r="P111" s="50"/>
      <c r="Q111" s="55">
        <f>Calculator!AP111</f>
        <v>0</v>
      </c>
      <c r="R111" s="55">
        <f>Calculator!AZ111</f>
        <v>0</v>
      </c>
      <c r="S111" s="55">
        <f>Calculator!BA111</f>
        <v>0</v>
      </c>
      <c r="T111" s="55">
        <f>Calculator!BB111</f>
        <v>0</v>
      </c>
      <c r="U111" s="55">
        <f>Calculator!BC111</f>
        <v>0</v>
      </c>
      <c r="V111" s="56">
        <f>(Table13[[#This Row],[Material Emissions Co2ekg/ pc]]+Table13[[#This Row],[Process Emissions Co2ekg/ pc]]+Table13[[#This Row],[Packaing Emissions Co2ekg/ pc]]+Table13[[#This Row],[Transport ot TE Gate Emissions Co2ekg/ pc]]+Table13[[#This Row],[Other Emissions Co2ekg/ pc]])*Calculator!BG684</f>
        <v>0</v>
      </c>
      <c r="W111" s="2"/>
    </row>
    <row r="112" spans="1:23" x14ac:dyDescent="0.35">
      <c r="A112" s="50"/>
      <c r="B112" s="50"/>
      <c r="C112" s="51">
        <f t="shared" ca="1" si="1"/>
        <v>46001</v>
      </c>
      <c r="D112" s="50"/>
      <c r="E112" s="50">
        <f>Calculator!A112</f>
        <v>0</v>
      </c>
      <c r="F112" s="50">
        <f>Calculator!B111</f>
        <v>0</v>
      </c>
      <c r="G112" s="52">
        <f>Calculator!C685</f>
        <v>0</v>
      </c>
      <c r="H112" s="64">
        <f>Calculator!E111</f>
        <v>0</v>
      </c>
      <c r="I112" s="55">
        <f>Calculator!BE111</f>
        <v>0</v>
      </c>
      <c r="J112" s="52" t="e">
        <f>Calculator!BF112</f>
        <v>#DIV/0!</v>
      </c>
      <c r="K112" s="53"/>
      <c r="L112" s="54"/>
      <c r="M112" s="53"/>
      <c r="N112" s="52">
        <f>Table13[[#This Row],[If the part contains recycled content, what''s the %?]]*Table13[[#This Row],[Part sales net weight of UoM (kg/UoM)]]</f>
        <v>0</v>
      </c>
      <c r="O112" s="54">
        <f>Calculator!AX111</f>
        <v>0</v>
      </c>
      <c r="P112" s="50"/>
      <c r="Q112" s="55">
        <f>Calculator!AP112</f>
        <v>0</v>
      </c>
      <c r="R112" s="55">
        <f>Calculator!AZ112</f>
        <v>0</v>
      </c>
      <c r="S112" s="55">
        <f>Calculator!BA112</f>
        <v>0</v>
      </c>
      <c r="T112" s="55">
        <f>Calculator!BB112</f>
        <v>0</v>
      </c>
      <c r="U112" s="55">
        <f>Calculator!BC112</f>
        <v>0</v>
      </c>
      <c r="V112" s="56">
        <f>(Table13[[#This Row],[Material Emissions Co2ekg/ pc]]+Table13[[#This Row],[Process Emissions Co2ekg/ pc]]+Table13[[#This Row],[Packaing Emissions Co2ekg/ pc]]+Table13[[#This Row],[Transport ot TE Gate Emissions Co2ekg/ pc]]+Table13[[#This Row],[Other Emissions Co2ekg/ pc]])*Calculator!BG685</f>
        <v>0</v>
      </c>
      <c r="W112" s="2"/>
    </row>
    <row r="113" spans="1:23" x14ac:dyDescent="0.35">
      <c r="A113" s="50"/>
      <c r="B113" s="50"/>
      <c r="C113" s="51">
        <f t="shared" ca="1" si="1"/>
        <v>46001</v>
      </c>
      <c r="D113" s="50"/>
      <c r="E113" s="50">
        <f>Calculator!A113</f>
        <v>0</v>
      </c>
      <c r="F113" s="50">
        <f>Calculator!B112</f>
        <v>0</v>
      </c>
      <c r="G113" s="52">
        <f>Calculator!C686</f>
        <v>0</v>
      </c>
      <c r="H113" s="64">
        <f>Calculator!E112</f>
        <v>0</v>
      </c>
      <c r="I113" s="55">
        <f>Calculator!BE112</f>
        <v>0</v>
      </c>
      <c r="J113" s="52" t="e">
        <f>Calculator!BF113</f>
        <v>#DIV/0!</v>
      </c>
      <c r="K113" s="53"/>
      <c r="L113" s="54"/>
      <c r="M113" s="53"/>
      <c r="N113" s="52">
        <f>Table13[[#This Row],[If the part contains recycled content, what''s the %?]]*Table13[[#This Row],[Part sales net weight of UoM (kg/UoM)]]</f>
        <v>0</v>
      </c>
      <c r="O113" s="54">
        <f>Calculator!AX112</f>
        <v>0</v>
      </c>
      <c r="P113" s="50"/>
      <c r="Q113" s="55">
        <f>Calculator!AP113</f>
        <v>0</v>
      </c>
      <c r="R113" s="55">
        <f>Calculator!AZ113</f>
        <v>0</v>
      </c>
      <c r="S113" s="55">
        <f>Calculator!BA113</f>
        <v>0</v>
      </c>
      <c r="T113" s="55">
        <f>Calculator!BB113</f>
        <v>0</v>
      </c>
      <c r="U113" s="55">
        <f>Calculator!BC113</f>
        <v>0</v>
      </c>
      <c r="V113" s="56">
        <f>(Table13[[#This Row],[Material Emissions Co2ekg/ pc]]+Table13[[#This Row],[Process Emissions Co2ekg/ pc]]+Table13[[#This Row],[Packaing Emissions Co2ekg/ pc]]+Table13[[#This Row],[Transport ot TE Gate Emissions Co2ekg/ pc]]+Table13[[#This Row],[Other Emissions Co2ekg/ pc]])*Calculator!BG686</f>
        <v>0</v>
      </c>
      <c r="W113" s="2"/>
    </row>
    <row r="114" spans="1:23" x14ac:dyDescent="0.35">
      <c r="A114" s="50"/>
      <c r="B114" s="50"/>
      <c r="C114" s="51">
        <f t="shared" ca="1" si="1"/>
        <v>46001</v>
      </c>
      <c r="D114" s="50"/>
      <c r="E114" s="50">
        <f>Calculator!A114</f>
        <v>0</v>
      </c>
      <c r="F114" s="50">
        <f>Calculator!B113</f>
        <v>0</v>
      </c>
      <c r="G114" s="52">
        <f>Calculator!C687</f>
        <v>0</v>
      </c>
      <c r="H114" s="64">
        <f>Calculator!E113</f>
        <v>0</v>
      </c>
      <c r="I114" s="55">
        <f>Calculator!BE113</f>
        <v>0</v>
      </c>
      <c r="J114" s="52" t="e">
        <f>Calculator!BF114</f>
        <v>#DIV/0!</v>
      </c>
      <c r="K114" s="53"/>
      <c r="L114" s="54"/>
      <c r="M114" s="53"/>
      <c r="N114" s="52">
        <f>Table13[[#This Row],[If the part contains recycled content, what''s the %?]]*Table13[[#This Row],[Part sales net weight of UoM (kg/UoM)]]</f>
        <v>0</v>
      </c>
      <c r="O114" s="54">
        <f>Calculator!AX113</f>
        <v>0</v>
      </c>
      <c r="P114" s="50"/>
      <c r="Q114" s="55">
        <f>Calculator!AP114</f>
        <v>0</v>
      </c>
      <c r="R114" s="55">
        <f>Calculator!AZ114</f>
        <v>0</v>
      </c>
      <c r="S114" s="55">
        <f>Calculator!BA114</f>
        <v>0</v>
      </c>
      <c r="T114" s="55">
        <f>Calculator!BB114</f>
        <v>0</v>
      </c>
      <c r="U114" s="55">
        <f>Calculator!BC114</f>
        <v>0</v>
      </c>
      <c r="V114" s="56">
        <f>(Table13[[#This Row],[Material Emissions Co2ekg/ pc]]+Table13[[#This Row],[Process Emissions Co2ekg/ pc]]+Table13[[#This Row],[Packaing Emissions Co2ekg/ pc]]+Table13[[#This Row],[Transport ot TE Gate Emissions Co2ekg/ pc]]+Table13[[#This Row],[Other Emissions Co2ekg/ pc]])*Calculator!BG687</f>
        <v>0</v>
      </c>
      <c r="W114" s="2"/>
    </row>
    <row r="115" spans="1:23" x14ac:dyDescent="0.35">
      <c r="A115" s="50"/>
      <c r="B115" s="50"/>
      <c r="C115" s="51">
        <f t="shared" ca="1" si="1"/>
        <v>46001</v>
      </c>
      <c r="D115" s="50"/>
      <c r="E115" s="50">
        <f>Calculator!A115</f>
        <v>0</v>
      </c>
      <c r="F115" s="50">
        <f>Calculator!B114</f>
        <v>0</v>
      </c>
      <c r="G115" s="52">
        <f>Calculator!C688</f>
        <v>0</v>
      </c>
      <c r="H115" s="64">
        <f>Calculator!E114</f>
        <v>0</v>
      </c>
      <c r="I115" s="55">
        <f>Calculator!BE114</f>
        <v>0</v>
      </c>
      <c r="J115" s="52" t="e">
        <f>Calculator!BF115</f>
        <v>#DIV/0!</v>
      </c>
      <c r="K115" s="53"/>
      <c r="L115" s="54"/>
      <c r="M115" s="53"/>
      <c r="N115" s="52">
        <f>Table13[[#This Row],[If the part contains recycled content, what''s the %?]]*Table13[[#This Row],[Part sales net weight of UoM (kg/UoM)]]</f>
        <v>0</v>
      </c>
      <c r="O115" s="54">
        <f>Calculator!AX114</f>
        <v>0</v>
      </c>
      <c r="P115" s="50"/>
      <c r="Q115" s="55">
        <f>Calculator!AP115</f>
        <v>0</v>
      </c>
      <c r="R115" s="55">
        <f>Calculator!AZ115</f>
        <v>0</v>
      </c>
      <c r="S115" s="55">
        <f>Calculator!BA115</f>
        <v>0</v>
      </c>
      <c r="T115" s="55">
        <f>Calculator!BB115</f>
        <v>0</v>
      </c>
      <c r="U115" s="55">
        <f>Calculator!BC115</f>
        <v>0</v>
      </c>
      <c r="V115" s="56">
        <f>(Table13[[#This Row],[Material Emissions Co2ekg/ pc]]+Table13[[#This Row],[Process Emissions Co2ekg/ pc]]+Table13[[#This Row],[Packaing Emissions Co2ekg/ pc]]+Table13[[#This Row],[Transport ot TE Gate Emissions Co2ekg/ pc]]+Table13[[#This Row],[Other Emissions Co2ekg/ pc]])*Calculator!BG688</f>
        <v>0</v>
      </c>
      <c r="W115" s="2"/>
    </row>
    <row r="116" spans="1:23" x14ac:dyDescent="0.35">
      <c r="A116" s="50"/>
      <c r="B116" s="50"/>
      <c r="C116" s="51">
        <f t="shared" ca="1" si="1"/>
        <v>46001</v>
      </c>
      <c r="D116" s="50"/>
      <c r="E116" s="50">
        <f>Calculator!A116</f>
        <v>0</v>
      </c>
      <c r="F116" s="50">
        <f>Calculator!B115</f>
        <v>0</v>
      </c>
      <c r="G116" s="52">
        <f>Calculator!C689</f>
        <v>0</v>
      </c>
      <c r="H116" s="64">
        <f>Calculator!E115</f>
        <v>0</v>
      </c>
      <c r="I116" s="55">
        <f>Calculator!BE115</f>
        <v>0</v>
      </c>
      <c r="J116" s="52" t="e">
        <f>Calculator!BF116</f>
        <v>#DIV/0!</v>
      </c>
      <c r="K116" s="53"/>
      <c r="L116" s="54"/>
      <c r="M116" s="53"/>
      <c r="N116" s="52">
        <f>Table13[[#This Row],[If the part contains recycled content, what''s the %?]]*Table13[[#This Row],[Part sales net weight of UoM (kg/UoM)]]</f>
        <v>0</v>
      </c>
      <c r="O116" s="54">
        <f>Calculator!AX115</f>
        <v>0</v>
      </c>
      <c r="P116" s="50"/>
      <c r="Q116" s="55">
        <f>Calculator!AP116</f>
        <v>0</v>
      </c>
      <c r="R116" s="55">
        <f>Calculator!AZ116</f>
        <v>0</v>
      </c>
      <c r="S116" s="55">
        <f>Calculator!BA116</f>
        <v>0</v>
      </c>
      <c r="T116" s="55">
        <f>Calculator!BB116</f>
        <v>0</v>
      </c>
      <c r="U116" s="55">
        <f>Calculator!BC116</f>
        <v>0</v>
      </c>
      <c r="V116" s="56">
        <f>(Table13[[#This Row],[Material Emissions Co2ekg/ pc]]+Table13[[#This Row],[Process Emissions Co2ekg/ pc]]+Table13[[#This Row],[Packaing Emissions Co2ekg/ pc]]+Table13[[#This Row],[Transport ot TE Gate Emissions Co2ekg/ pc]]+Table13[[#This Row],[Other Emissions Co2ekg/ pc]])*Calculator!BG689</f>
        <v>0</v>
      </c>
      <c r="W116" s="2"/>
    </row>
    <row r="117" spans="1:23" x14ac:dyDescent="0.35">
      <c r="A117" s="50"/>
      <c r="B117" s="50"/>
      <c r="C117" s="51">
        <f t="shared" ca="1" si="1"/>
        <v>46001</v>
      </c>
      <c r="D117" s="50"/>
      <c r="E117" s="50">
        <f>Calculator!A117</f>
        <v>0</v>
      </c>
      <c r="F117" s="50">
        <f>Calculator!B116</f>
        <v>0</v>
      </c>
      <c r="G117" s="52">
        <f>Calculator!C690</f>
        <v>0</v>
      </c>
      <c r="H117" s="64">
        <f>Calculator!E116</f>
        <v>0</v>
      </c>
      <c r="I117" s="55">
        <f>Calculator!BE116</f>
        <v>0</v>
      </c>
      <c r="J117" s="52" t="e">
        <f>Calculator!BF117</f>
        <v>#DIV/0!</v>
      </c>
      <c r="K117" s="53"/>
      <c r="L117" s="54"/>
      <c r="M117" s="53"/>
      <c r="N117" s="52">
        <f>Table13[[#This Row],[If the part contains recycled content, what''s the %?]]*Table13[[#This Row],[Part sales net weight of UoM (kg/UoM)]]</f>
        <v>0</v>
      </c>
      <c r="O117" s="54">
        <f>Calculator!AX116</f>
        <v>0</v>
      </c>
      <c r="P117" s="50"/>
      <c r="Q117" s="55">
        <f>Calculator!AP117</f>
        <v>0</v>
      </c>
      <c r="R117" s="55">
        <f>Calculator!AZ117</f>
        <v>0</v>
      </c>
      <c r="S117" s="55">
        <f>Calculator!BA117</f>
        <v>0</v>
      </c>
      <c r="T117" s="55">
        <f>Calculator!BB117</f>
        <v>0</v>
      </c>
      <c r="U117" s="55">
        <f>Calculator!BC117</f>
        <v>0</v>
      </c>
      <c r="V117" s="56">
        <f>(Table13[[#This Row],[Material Emissions Co2ekg/ pc]]+Table13[[#This Row],[Process Emissions Co2ekg/ pc]]+Table13[[#This Row],[Packaing Emissions Co2ekg/ pc]]+Table13[[#This Row],[Transport ot TE Gate Emissions Co2ekg/ pc]]+Table13[[#This Row],[Other Emissions Co2ekg/ pc]])*Calculator!BG690</f>
        <v>0</v>
      </c>
      <c r="W117" s="2"/>
    </row>
    <row r="118" spans="1:23" x14ac:dyDescent="0.35">
      <c r="A118" s="50"/>
      <c r="B118" s="50"/>
      <c r="C118" s="51">
        <f t="shared" ca="1" si="1"/>
        <v>46001</v>
      </c>
      <c r="D118" s="50"/>
      <c r="E118" s="50">
        <f>Calculator!A118</f>
        <v>0</v>
      </c>
      <c r="F118" s="50">
        <f>Calculator!B117</f>
        <v>0</v>
      </c>
      <c r="G118" s="52">
        <f>Calculator!C691</f>
        <v>0</v>
      </c>
      <c r="H118" s="64">
        <f>Calculator!E117</f>
        <v>0</v>
      </c>
      <c r="I118" s="55">
        <f>Calculator!BE117</f>
        <v>0</v>
      </c>
      <c r="J118" s="52" t="e">
        <f>Calculator!BF118</f>
        <v>#DIV/0!</v>
      </c>
      <c r="K118" s="53"/>
      <c r="L118" s="54"/>
      <c r="M118" s="53"/>
      <c r="N118" s="52">
        <f>Table13[[#This Row],[If the part contains recycled content, what''s the %?]]*Table13[[#This Row],[Part sales net weight of UoM (kg/UoM)]]</f>
        <v>0</v>
      </c>
      <c r="O118" s="54">
        <f>Calculator!AX117</f>
        <v>0</v>
      </c>
      <c r="P118" s="50"/>
      <c r="Q118" s="55">
        <f>Calculator!AP118</f>
        <v>0</v>
      </c>
      <c r="R118" s="55">
        <f>Calculator!AZ118</f>
        <v>0</v>
      </c>
      <c r="S118" s="55">
        <f>Calculator!BA118</f>
        <v>0</v>
      </c>
      <c r="T118" s="55">
        <f>Calculator!BB118</f>
        <v>0</v>
      </c>
      <c r="U118" s="55">
        <f>Calculator!BC118</f>
        <v>0</v>
      </c>
      <c r="V118" s="56">
        <f>(Table13[[#This Row],[Material Emissions Co2ekg/ pc]]+Table13[[#This Row],[Process Emissions Co2ekg/ pc]]+Table13[[#This Row],[Packaing Emissions Co2ekg/ pc]]+Table13[[#This Row],[Transport ot TE Gate Emissions Co2ekg/ pc]]+Table13[[#This Row],[Other Emissions Co2ekg/ pc]])*Calculator!BG691</f>
        <v>0</v>
      </c>
      <c r="W118" s="2"/>
    </row>
    <row r="119" spans="1:23" x14ac:dyDescent="0.35">
      <c r="A119" s="50"/>
      <c r="B119" s="50"/>
      <c r="C119" s="51">
        <f t="shared" ca="1" si="1"/>
        <v>46001</v>
      </c>
      <c r="D119" s="50"/>
      <c r="E119" s="50">
        <f>Calculator!A119</f>
        <v>0</v>
      </c>
      <c r="F119" s="50">
        <f>Calculator!B118</f>
        <v>0</v>
      </c>
      <c r="G119" s="52">
        <f>Calculator!C692</f>
        <v>0</v>
      </c>
      <c r="H119" s="64">
        <f>Calculator!E118</f>
        <v>0</v>
      </c>
      <c r="I119" s="55">
        <f>Calculator!BE118</f>
        <v>0</v>
      </c>
      <c r="J119" s="52" t="e">
        <f>Calculator!BF119</f>
        <v>#DIV/0!</v>
      </c>
      <c r="K119" s="53"/>
      <c r="L119" s="54"/>
      <c r="M119" s="53"/>
      <c r="N119" s="52">
        <f>Table13[[#This Row],[If the part contains recycled content, what''s the %?]]*Table13[[#This Row],[Part sales net weight of UoM (kg/UoM)]]</f>
        <v>0</v>
      </c>
      <c r="O119" s="54">
        <f>Calculator!AX118</f>
        <v>0</v>
      </c>
      <c r="P119" s="50"/>
      <c r="Q119" s="55">
        <f>Calculator!AP119</f>
        <v>0</v>
      </c>
      <c r="R119" s="55">
        <f>Calculator!AZ119</f>
        <v>0</v>
      </c>
      <c r="S119" s="55">
        <f>Calculator!BA119</f>
        <v>0</v>
      </c>
      <c r="T119" s="55">
        <f>Calculator!BB119</f>
        <v>0</v>
      </c>
      <c r="U119" s="55">
        <f>Calculator!BC119</f>
        <v>0</v>
      </c>
      <c r="V119" s="56">
        <f>(Table13[[#This Row],[Material Emissions Co2ekg/ pc]]+Table13[[#This Row],[Process Emissions Co2ekg/ pc]]+Table13[[#This Row],[Packaing Emissions Co2ekg/ pc]]+Table13[[#This Row],[Transport ot TE Gate Emissions Co2ekg/ pc]]+Table13[[#This Row],[Other Emissions Co2ekg/ pc]])*Calculator!BG692</f>
        <v>0</v>
      </c>
      <c r="W119" s="2"/>
    </row>
    <row r="120" spans="1:23" x14ac:dyDescent="0.35">
      <c r="A120" s="50"/>
      <c r="B120" s="50"/>
      <c r="C120" s="51">
        <f t="shared" ca="1" si="1"/>
        <v>46001</v>
      </c>
      <c r="D120" s="50"/>
      <c r="E120" s="50">
        <f>Calculator!A120</f>
        <v>0</v>
      </c>
      <c r="F120" s="50">
        <f>Calculator!B119</f>
        <v>0</v>
      </c>
      <c r="G120" s="52">
        <f>Calculator!C693</f>
        <v>0</v>
      </c>
      <c r="H120" s="64">
        <f>Calculator!E119</f>
        <v>0</v>
      </c>
      <c r="I120" s="55">
        <f>Calculator!BE119</f>
        <v>0</v>
      </c>
      <c r="J120" s="52" t="e">
        <f>Calculator!BF120</f>
        <v>#DIV/0!</v>
      </c>
      <c r="K120" s="53"/>
      <c r="L120" s="54"/>
      <c r="M120" s="53"/>
      <c r="N120" s="52">
        <f>Table13[[#This Row],[If the part contains recycled content, what''s the %?]]*Table13[[#This Row],[Part sales net weight of UoM (kg/UoM)]]</f>
        <v>0</v>
      </c>
      <c r="O120" s="54">
        <f>Calculator!AX119</f>
        <v>0</v>
      </c>
      <c r="P120" s="50"/>
      <c r="Q120" s="55">
        <f>Calculator!AP120</f>
        <v>0</v>
      </c>
      <c r="R120" s="55">
        <f>Calculator!AZ120</f>
        <v>0</v>
      </c>
      <c r="S120" s="55">
        <f>Calculator!BA120</f>
        <v>0</v>
      </c>
      <c r="T120" s="55">
        <f>Calculator!BB120</f>
        <v>0</v>
      </c>
      <c r="U120" s="55">
        <f>Calculator!BC120</f>
        <v>0</v>
      </c>
      <c r="V120" s="56">
        <f>(Table13[[#This Row],[Material Emissions Co2ekg/ pc]]+Table13[[#This Row],[Process Emissions Co2ekg/ pc]]+Table13[[#This Row],[Packaing Emissions Co2ekg/ pc]]+Table13[[#This Row],[Transport ot TE Gate Emissions Co2ekg/ pc]]+Table13[[#This Row],[Other Emissions Co2ekg/ pc]])*Calculator!BG693</f>
        <v>0</v>
      </c>
      <c r="W120" s="2"/>
    </row>
    <row r="121" spans="1:23" x14ac:dyDescent="0.35">
      <c r="A121" s="50"/>
      <c r="B121" s="50"/>
      <c r="C121" s="51">
        <f t="shared" ca="1" si="1"/>
        <v>46001</v>
      </c>
      <c r="D121" s="50"/>
      <c r="E121" s="50">
        <f>Calculator!A121</f>
        <v>0</v>
      </c>
      <c r="F121" s="50">
        <f>Calculator!B120</f>
        <v>0</v>
      </c>
      <c r="G121" s="52">
        <f>Calculator!C694</f>
        <v>0</v>
      </c>
      <c r="H121" s="64">
        <f>Calculator!E120</f>
        <v>0</v>
      </c>
      <c r="I121" s="55">
        <f>Calculator!BE120</f>
        <v>0</v>
      </c>
      <c r="J121" s="52" t="e">
        <f>Calculator!BF121</f>
        <v>#DIV/0!</v>
      </c>
      <c r="K121" s="53"/>
      <c r="L121" s="54"/>
      <c r="M121" s="53"/>
      <c r="N121" s="52">
        <f>Table13[[#This Row],[If the part contains recycled content, what''s the %?]]*Table13[[#This Row],[Part sales net weight of UoM (kg/UoM)]]</f>
        <v>0</v>
      </c>
      <c r="O121" s="54">
        <f>Calculator!AX120</f>
        <v>0</v>
      </c>
      <c r="P121" s="50"/>
      <c r="Q121" s="55">
        <f>Calculator!AP121</f>
        <v>0</v>
      </c>
      <c r="R121" s="55">
        <f>Calculator!AZ121</f>
        <v>0</v>
      </c>
      <c r="S121" s="55">
        <f>Calculator!BA121</f>
        <v>0</v>
      </c>
      <c r="T121" s="55">
        <f>Calculator!BB121</f>
        <v>0</v>
      </c>
      <c r="U121" s="55">
        <f>Calculator!BC121</f>
        <v>0</v>
      </c>
      <c r="V121" s="56">
        <f>(Table13[[#This Row],[Material Emissions Co2ekg/ pc]]+Table13[[#This Row],[Process Emissions Co2ekg/ pc]]+Table13[[#This Row],[Packaing Emissions Co2ekg/ pc]]+Table13[[#This Row],[Transport ot TE Gate Emissions Co2ekg/ pc]]+Table13[[#This Row],[Other Emissions Co2ekg/ pc]])*Calculator!BG694</f>
        <v>0</v>
      </c>
      <c r="W121" s="2"/>
    </row>
    <row r="122" spans="1:23" x14ac:dyDescent="0.35">
      <c r="A122" s="50"/>
      <c r="B122" s="50"/>
      <c r="C122" s="51">
        <f t="shared" ca="1" si="1"/>
        <v>46001</v>
      </c>
      <c r="D122" s="50"/>
      <c r="E122" s="50">
        <f>Calculator!A122</f>
        <v>0</v>
      </c>
      <c r="F122" s="50">
        <f>Calculator!B121</f>
        <v>0</v>
      </c>
      <c r="G122" s="52">
        <f>Calculator!C695</f>
        <v>0</v>
      </c>
      <c r="H122" s="64">
        <f>Calculator!E121</f>
        <v>0</v>
      </c>
      <c r="I122" s="55">
        <f>Calculator!BE121</f>
        <v>0</v>
      </c>
      <c r="J122" s="52" t="e">
        <f>Calculator!BF122</f>
        <v>#DIV/0!</v>
      </c>
      <c r="K122" s="53"/>
      <c r="L122" s="54"/>
      <c r="M122" s="53"/>
      <c r="N122" s="52">
        <f>Table13[[#This Row],[If the part contains recycled content, what''s the %?]]*Table13[[#This Row],[Part sales net weight of UoM (kg/UoM)]]</f>
        <v>0</v>
      </c>
      <c r="O122" s="54">
        <f>Calculator!AX121</f>
        <v>0</v>
      </c>
      <c r="P122" s="50"/>
      <c r="Q122" s="55">
        <f>Calculator!AP122</f>
        <v>0</v>
      </c>
      <c r="R122" s="55">
        <f>Calculator!AZ122</f>
        <v>0</v>
      </c>
      <c r="S122" s="55">
        <f>Calculator!BA122</f>
        <v>0</v>
      </c>
      <c r="T122" s="55">
        <f>Calculator!BB122</f>
        <v>0</v>
      </c>
      <c r="U122" s="55">
        <f>Calculator!BC122</f>
        <v>0</v>
      </c>
      <c r="V122" s="56">
        <f>(Table13[[#This Row],[Material Emissions Co2ekg/ pc]]+Table13[[#This Row],[Process Emissions Co2ekg/ pc]]+Table13[[#This Row],[Packaing Emissions Co2ekg/ pc]]+Table13[[#This Row],[Transport ot TE Gate Emissions Co2ekg/ pc]]+Table13[[#This Row],[Other Emissions Co2ekg/ pc]])*Calculator!BG695</f>
        <v>0</v>
      </c>
      <c r="W122" s="2"/>
    </row>
    <row r="123" spans="1:23" x14ac:dyDescent="0.35">
      <c r="A123" s="50"/>
      <c r="B123" s="50"/>
      <c r="C123" s="51">
        <f t="shared" ca="1" si="1"/>
        <v>46001</v>
      </c>
      <c r="D123" s="50"/>
      <c r="E123" s="50">
        <f>Calculator!A123</f>
        <v>0</v>
      </c>
      <c r="F123" s="50">
        <f>Calculator!B122</f>
        <v>0</v>
      </c>
      <c r="G123" s="52">
        <f>Calculator!C696</f>
        <v>0</v>
      </c>
      <c r="H123" s="64">
        <f>Calculator!E122</f>
        <v>0</v>
      </c>
      <c r="I123" s="55">
        <f>Calculator!BE122</f>
        <v>0</v>
      </c>
      <c r="J123" s="52" t="e">
        <f>Calculator!BF123</f>
        <v>#DIV/0!</v>
      </c>
      <c r="K123" s="53"/>
      <c r="L123" s="54"/>
      <c r="M123" s="53"/>
      <c r="N123" s="52">
        <f>Table13[[#This Row],[If the part contains recycled content, what''s the %?]]*Table13[[#This Row],[Part sales net weight of UoM (kg/UoM)]]</f>
        <v>0</v>
      </c>
      <c r="O123" s="54">
        <f>Calculator!AX122</f>
        <v>0</v>
      </c>
      <c r="P123" s="50"/>
      <c r="Q123" s="55">
        <f>Calculator!AP123</f>
        <v>0</v>
      </c>
      <c r="R123" s="55">
        <f>Calculator!AZ123</f>
        <v>0</v>
      </c>
      <c r="S123" s="55">
        <f>Calculator!BA123</f>
        <v>0</v>
      </c>
      <c r="T123" s="55">
        <f>Calculator!BB123</f>
        <v>0</v>
      </c>
      <c r="U123" s="55">
        <f>Calculator!BC123</f>
        <v>0</v>
      </c>
      <c r="V123" s="56">
        <f>(Table13[[#This Row],[Material Emissions Co2ekg/ pc]]+Table13[[#This Row],[Process Emissions Co2ekg/ pc]]+Table13[[#This Row],[Packaing Emissions Co2ekg/ pc]]+Table13[[#This Row],[Transport ot TE Gate Emissions Co2ekg/ pc]]+Table13[[#This Row],[Other Emissions Co2ekg/ pc]])*Calculator!BG696</f>
        <v>0</v>
      </c>
      <c r="W123" s="2"/>
    </row>
    <row r="124" spans="1:23" x14ac:dyDescent="0.35">
      <c r="A124" s="50"/>
      <c r="B124" s="50"/>
      <c r="C124" s="51">
        <f t="shared" ca="1" si="1"/>
        <v>46001</v>
      </c>
      <c r="D124" s="50"/>
      <c r="E124" s="50">
        <f>Calculator!A124</f>
        <v>0</v>
      </c>
      <c r="F124" s="50">
        <f>Calculator!B123</f>
        <v>0</v>
      </c>
      <c r="G124" s="52">
        <f>Calculator!C697</f>
        <v>0</v>
      </c>
      <c r="H124" s="64">
        <f>Calculator!E123</f>
        <v>0</v>
      </c>
      <c r="I124" s="55">
        <f>Calculator!BE123</f>
        <v>0</v>
      </c>
      <c r="J124" s="52" t="e">
        <f>Calculator!BF124</f>
        <v>#DIV/0!</v>
      </c>
      <c r="K124" s="53"/>
      <c r="L124" s="54"/>
      <c r="M124" s="53"/>
      <c r="N124" s="52">
        <f>Table13[[#This Row],[If the part contains recycled content, what''s the %?]]*Table13[[#This Row],[Part sales net weight of UoM (kg/UoM)]]</f>
        <v>0</v>
      </c>
      <c r="O124" s="54">
        <f>Calculator!AX123</f>
        <v>0</v>
      </c>
      <c r="P124" s="50"/>
      <c r="Q124" s="55">
        <f>Calculator!AP124</f>
        <v>0</v>
      </c>
      <c r="R124" s="55">
        <f>Calculator!AZ124</f>
        <v>0</v>
      </c>
      <c r="S124" s="55">
        <f>Calculator!BA124</f>
        <v>0</v>
      </c>
      <c r="T124" s="55">
        <f>Calculator!BB124</f>
        <v>0</v>
      </c>
      <c r="U124" s="55">
        <f>Calculator!BC124</f>
        <v>0</v>
      </c>
      <c r="V124" s="56">
        <f>(Table13[[#This Row],[Material Emissions Co2ekg/ pc]]+Table13[[#This Row],[Process Emissions Co2ekg/ pc]]+Table13[[#This Row],[Packaing Emissions Co2ekg/ pc]]+Table13[[#This Row],[Transport ot TE Gate Emissions Co2ekg/ pc]]+Table13[[#This Row],[Other Emissions Co2ekg/ pc]])*Calculator!BG697</f>
        <v>0</v>
      </c>
      <c r="W124" s="2"/>
    </row>
    <row r="125" spans="1:23" x14ac:dyDescent="0.35">
      <c r="A125" s="50"/>
      <c r="B125" s="50"/>
      <c r="C125" s="51">
        <f t="shared" ca="1" si="1"/>
        <v>46001</v>
      </c>
      <c r="D125" s="50"/>
      <c r="E125" s="50">
        <f>Calculator!A125</f>
        <v>0</v>
      </c>
      <c r="F125" s="50">
        <f>Calculator!B124</f>
        <v>0</v>
      </c>
      <c r="G125" s="52">
        <f>Calculator!C698</f>
        <v>0</v>
      </c>
      <c r="H125" s="64">
        <f>Calculator!E124</f>
        <v>0</v>
      </c>
      <c r="I125" s="55">
        <f>Calculator!BE124</f>
        <v>0</v>
      </c>
      <c r="J125" s="52" t="e">
        <f>Calculator!BF125</f>
        <v>#DIV/0!</v>
      </c>
      <c r="K125" s="53"/>
      <c r="L125" s="54"/>
      <c r="M125" s="53"/>
      <c r="N125" s="52">
        <f>Table13[[#This Row],[If the part contains recycled content, what''s the %?]]*Table13[[#This Row],[Part sales net weight of UoM (kg/UoM)]]</f>
        <v>0</v>
      </c>
      <c r="O125" s="54">
        <f>Calculator!AX124</f>
        <v>0</v>
      </c>
      <c r="P125" s="50"/>
      <c r="Q125" s="55">
        <f>Calculator!AP125</f>
        <v>0</v>
      </c>
      <c r="R125" s="55">
        <f>Calculator!AZ125</f>
        <v>0</v>
      </c>
      <c r="S125" s="55">
        <f>Calculator!BA125</f>
        <v>0</v>
      </c>
      <c r="T125" s="55">
        <f>Calculator!BB125</f>
        <v>0</v>
      </c>
      <c r="U125" s="55">
        <f>Calculator!BC125</f>
        <v>0</v>
      </c>
      <c r="V125" s="56">
        <f>(Table13[[#This Row],[Material Emissions Co2ekg/ pc]]+Table13[[#This Row],[Process Emissions Co2ekg/ pc]]+Table13[[#This Row],[Packaing Emissions Co2ekg/ pc]]+Table13[[#This Row],[Transport ot TE Gate Emissions Co2ekg/ pc]]+Table13[[#This Row],[Other Emissions Co2ekg/ pc]])*Calculator!BG698</f>
        <v>0</v>
      </c>
      <c r="W125" s="2"/>
    </row>
    <row r="126" spans="1:23" x14ac:dyDescent="0.35">
      <c r="A126" s="50"/>
      <c r="B126" s="50"/>
      <c r="C126" s="51">
        <f t="shared" ca="1" si="1"/>
        <v>46001</v>
      </c>
      <c r="D126" s="50"/>
      <c r="E126" s="50">
        <f>Calculator!A126</f>
        <v>0</v>
      </c>
      <c r="F126" s="50">
        <f>Calculator!B125</f>
        <v>0</v>
      </c>
      <c r="G126" s="52">
        <f>Calculator!C699</f>
        <v>0</v>
      </c>
      <c r="H126" s="64">
        <f>Calculator!E125</f>
        <v>0</v>
      </c>
      <c r="I126" s="55">
        <f>Calculator!BE125</f>
        <v>0</v>
      </c>
      <c r="J126" s="52" t="e">
        <f>Calculator!BF126</f>
        <v>#DIV/0!</v>
      </c>
      <c r="K126" s="53"/>
      <c r="L126" s="54"/>
      <c r="M126" s="53"/>
      <c r="N126" s="52">
        <f>Table13[[#This Row],[If the part contains recycled content, what''s the %?]]*Table13[[#This Row],[Part sales net weight of UoM (kg/UoM)]]</f>
        <v>0</v>
      </c>
      <c r="O126" s="54">
        <f>Calculator!AX125</f>
        <v>0</v>
      </c>
      <c r="P126" s="50"/>
      <c r="Q126" s="55">
        <f>Calculator!AP126</f>
        <v>0</v>
      </c>
      <c r="R126" s="55">
        <f>Calculator!AZ126</f>
        <v>0</v>
      </c>
      <c r="S126" s="55">
        <f>Calculator!BA126</f>
        <v>0</v>
      </c>
      <c r="T126" s="55">
        <f>Calculator!BB126</f>
        <v>0</v>
      </c>
      <c r="U126" s="55">
        <f>Calculator!BC126</f>
        <v>0</v>
      </c>
      <c r="V126" s="56">
        <f>(Table13[[#This Row],[Material Emissions Co2ekg/ pc]]+Table13[[#This Row],[Process Emissions Co2ekg/ pc]]+Table13[[#This Row],[Packaing Emissions Co2ekg/ pc]]+Table13[[#This Row],[Transport ot TE Gate Emissions Co2ekg/ pc]]+Table13[[#This Row],[Other Emissions Co2ekg/ pc]])*Calculator!BG699</f>
        <v>0</v>
      </c>
      <c r="W126" s="2"/>
    </row>
    <row r="127" spans="1:23" x14ac:dyDescent="0.35">
      <c r="A127" s="50"/>
      <c r="B127" s="50"/>
      <c r="C127" s="51">
        <f t="shared" ca="1" si="1"/>
        <v>46001</v>
      </c>
      <c r="D127" s="50"/>
      <c r="E127" s="50">
        <f>Calculator!A127</f>
        <v>0</v>
      </c>
      <c r="F127" s="50">
        <f>Calculator!B126</f>
        <v>0</v>
      </c>
      <c r="G127" s="52">
        <f>Calculator!C700</f>
        <v>0</v>
      </c>
      <c r="H127" s="64">
        <f>Calculator!E126</f>
        <v>0</v>
      </c>
      <c r="I127" s="55">
        <f>Calculator!BE126</f>
        <v>0</v>
      </c>
      <c r="J127" s="52" t="e">
        <f>Calculator!BF127</f>
        <v>#DIV/0!</v>
      </c>
      <c r="K127" s="53"/>
      <c r="L127" s="54"/>
      <c r="M127" s="53"/>
      <c r="N127" s="52">
        <f>Table13[[#This Row],[If the part contains recycled content, what''s the %?]]*Table13[[#This Row],[Part sales net weight of UoM (kg/UoM)]]</f>
        <v>0</v>
      </c>
      <c r="O127" s="54">
        <f>Calculator!AX126</f>
        <v>0</v>
      </c>
      <c r="P127" s="50"/>
      <c r="Q127" s="55">
        <f>Calculator!AP127</f>
        <v>0</v>
      </c>
      <c r="R127" s="55">
        <f>Calculator!AZ127</f>
        <v>0</v>
      </c>
      <c r="S127" s="55">
        <f>Calculator!BA127</f>
        <v>0</v>
      </c>
      <c r="T127" s="55">
        <f>Calculator!BB127</f>
        <v>0</v>
      </c>
      <c r="U127" s="55">
        <f>Calculator!BC127</f>
        <v>0</v>
      </c>
      <c r="V127" s="56">
        <f>(Table13[[#This Row],[Material Emissions Co2ekg/ pc]]+Table13[[#This Row],[Process Emissions Co2ekg/ pc]]+Table13[[#This Row],[Packaing Emissions Co2ekg/ pc]]+Table13[[#This Row],[Transport ot TE Gate Emissions Co2ekg/ pc]]+Table13[[#This Row],[Other Emissions Co2ekg/ pc]])*Calculator!BG700</f>
        <v>0</v>
      </c>
      <c r="W127" s="2"/>
    </row>
    <row r="128" spans="1:23" x14ac:dyDescent="0.35">
      <c r="A128" s="50"/>
      <c r="B128" s="50"/>
      <c r="C128" s="51">
        <f t="shared" ca="1" si="1"/>
        <v>46001</v>
      </c>
      <c r="D128" s="50"/>
      <c r="E128" s="50">
        <f>Calculator!A128</f>
        <v>0</v>
      </c>
      <c r="F128" s="50">
        <f>Calculator!B127</f>
        <v>0</v>
      </c>
      <c r="G128" s="52">
        <f>Calculator!C701</f>
        <v>0</v>
      </c>
      <c r="H128" s="64">
        <f>Calculator!E127</f>
        <v>0</v>
      </c>
      <c r="I128" s="55">
        <f>Calculator!BE127</f>
        <v>0</v>
      </c>
      <c r="J128" s="52" t="e">
        <f>Calculator!BF128</f>
        <v>#DIV/0!</v>
      </c>
      <c r="K128" s="53"/>
      <c r="L128" s="54"/>
      <c r="M128" s="53"/>
      <c r="N128" s="52">
        <f>Table13[[#This Row],[If the part contains recycled content, what''s the %?]]*Table13[[#This Row],[Part sales net weight of UoM (kg/UoM)]]</f>
        <v>0</v>
      </c>
      <c r="O128" s="54">
        <f>Calculator!AX127</f>
        <v>0</v>
      </c>
      <c r="P128" s="50"/>
      <c r="Q128" s="55">
        <f>Calculator!AP128</f>
        <v>0</v>
      </c>
      <c r="R128" s="55">
        <f>Calculator!AZ128</f>
        <v>0</v>
      </c>
      <c r="S128" s="55">
        <f>Calculator!BA128</f>
        <v>0</v>
      </c>
      <c r="T128" s="55">
        <f>Calculator!BB128</f>
        <v>0</v>
      </c>
      <c r="U128" s="55">
        <f>Calculator!BC128</f>
        <v>0</v>
      </c>
      <c r="V128" s="56">
        <f>(Table13[[#This Row],[Material Emissions Co2ekg/ pc]]+Table13[[#This Row],[Process Emissions Co2ekg/ pc]]+Table13[[#This Row],[Packaing Emissions Co2ekg/ pc]]+Table13[[#This Row],[Transport ot TE Gate Emissions Co2ekg/ pc]]+Table13[[#This Row],[Other Emissions Co2ekg/ pc]])*Calculator!BG701</f>
        <v>0</v>
      </c>
      <c r="W128" s="2"/>
    </row>
    <row r="129" spans="1:23" x14ac:dyDescent="0.35">
      <c r="A129" s="50"/>
      <c r="B129" s="50"/>
      <c r="C129" s="51">
        <f t="shared" ca="1" si="1"/>
        <v>46001</v>
      </c>
      <c r="D129" s="50"/>
      <c r="E129" s="50">
        <f>Calculator!A129</f>
        <v>0</v>
      </c>
      <c r="F129" s="50">
        <f>Calculator!B128</f>
        <v>0</v>
      </c>
      <c r="G129" s="52">
        <f>Calculator!C702</f>
        <v>0</v>
      </c>
      <c r="H129" s="64">
        <f>Calculator!E128</f>
        <v>0</v>
      </c>
      <c r="I129" s="55">
        <f>Calculator!BE128</f>
        <v>0</v>
      </c>
      <c r="J129" s="52" t="e">
        <f>Calculator!BF129</f>
        <v>#DIV/0!</v>
      </c>
      <c r="K129" s="53"/>
      <c r="L129" s="54"/>
      <c r="M129" s="53"/>
      <c r="N129" s="52">
        <f>Table13[[#This Row],[If the part contains recycled content, what''s the %?]]*Table13[[#This Row],[Part sales net weight of UoM (kg/UoM)]]</f>
        <v>0</v>
      </c>
      <c r="O129" s="54">
        <f>Calculator!AX128</f>
        <v>0</v>
      </c>
      <c r="P129" s="50"/>
      <c r="Q129" s="55">
        <f>Calculator!AP129</f>
        <v>0</v>
      </c>
      <c r="R129" s="55">
        <f>Calculator!AZ129</f>
        <v>0</v>
      </c>
      <c r="S129" s="55">
        <f>Calculator!BA129</f>
        <v>0</v>
      </c>
      <c r="T129" s="55">
        <f>Calculator!BB129</f>
        <v>0</v>
      </c>
      <c r="U129" s="55">
        <f>Calculator!BC129</f>
        <v>0</v>
      </c>
      <c r="V129" s="56">
        <f>(Table13[[#This Row],[Material Emissions Co2ekg/ pc]]+Table13[[#This Row],[Process Emissions Co2ekg/ pc]]+Table13[[#This Row],[Packaing Emissions Co2ekg/ pc]]+Table13[[#This Row],[Transport ot TE Gate Emissions Co2ekg/ pc]]+Table13[[#This Row],[Other Emissions Co2ekg/ pc]])*Calculator!BG702</f>
        <v>0</v>
      </c>
      <c r="W129" s="2"/>
    </row>
    <row r="130" spans="1:23" x14ac:dyDescent="0.35">
      <c r="A130" s="50"/>
      <c r="B130" s="50"/>
      <c r="C130" s="51">
        <f t="shared" ca="1" si="1"/>
        <v>46001</v>
      </c>
      <c r="D130" s="50"/>
      <c r="E130" s="50">
        <f>Calculator!A130</f>
        <v>0</v>
      </c>
      <c r="F130" s="50">
        <f>Calculator!B129</f>
        <v>0</v>
      </c>
      <c r="G130" s="52">
        <f>Calculator!C703</f>
        <v>0</v>
      </c>
      <c r="H130" s="64">
        <f>Calculator!E129</f>
        <v>0</v>
      </c>
      <c r="I130" s="55">
        <f>Calculator!BE129</f>
        <v>0</v>
      </c>
      <c r="J130" s="52" t="e">
        <f>Calculator!BF130</f>
        <v>#DIV/0!</v>
      </c>
      <c r="K130" s="53"/>
      <c r="L130" s="54"/>
      <c r="M130" s="53"/>
      <c r="N130" s="52">
        <f>Table13[[#This Row],[If the part contains recycled content, what''s the %?]]*Table13[[#This Row],[Part sales net weight of UoM (kg/UoM)]]</f>
        <v>0</v>
      </c>
      <c r="O130" s="54">
        <f>Calculator!AX129</f>
        <v>0</v>
      </c>
      <c r="P130" s="50"/>
      <c r="Q130" s="55">
        <f>Calculator!AP130</f>
        <v>0</v>
      </c>
      <c r="R130" s="55">
        <f>Calculator!AZ130</f>
        <v>0</v>
      </c>
      <c r="S130" s="55">
        <f>Calculator!BA130</f>
        <v>0</v>
      </c>
      <c r="T130" s="55">
        <f>Calculator!BB130</f>
        <v>0</v>
      </c>
      <c r="U130" s="55">
        <f>Calculator!BC130</f>
        <v>0</v>
      </c>
      <c r="V130" s="56">
        <f>(Table13[[#This Row],[Material Emissions Co2ekg/ pc]]+Table13[[#This Row],[Process Emissions Co2ekg/ pc]]+Table13[[#This Row],[Packaing Emissions Co2ekg/ pc]]+Table13[[#This Row],[Transport ot TE Gate Emissions Co2ekg/ pc]]+Table13[[#This Row],[Other Emissions Co2ekg/ pc]])*Calculator!BG703</f>
        <v>0</v>
      </c>
      <c r="W130" s="2"/>
    </row>
    <row r="131" spans="1:23" x14ac:dyDescent="0.35">
      <c r="A131" s="50"/>
      <c r="B131" s="50"/>
      <c r="C131" s="51">
        <f t="shared" ca="1" si="1"/>
        <v>46001</v>
      </c>
      <c r="D131" s="50"/>
      <c r="E131" s="50">
        <f>Calculator!A131</f>
        <v>0</v>
      </c>
      <c r="F131" s="50">
        <f>Calculator!B130</f>
        <v>0</v>
      </c>
      <c r="G131" s="52">
        <f>Calculator!C704</f>
        <v>0</v>
      </c>
      <c r="H131" s="64">
        <f>Calculator!E130</f>
        <v>0</v>
      </c>
      <c r="I131" s="55">
        <f>Calculator!BE130</f>
        <v>0</v>
      </c>
      <c r="J131" s="52" t="e">
        <f>Calculator!BF131</f>
        <v>#DIV/0!</v>
      </c>
      <c r="K131" s="53"/>
      <c r="L131" s="54"/>
      <c r="M131" s="53"/>
      <c r="N131" s="52">
        <f>Table13[[#This Row],[If the part contains recycled content, what''s the %?]]*Table13[[#This Row],[Part sales net weight of UoM (kg/UoM)]]</f>
        <v>0</v>
      </c>
      <c r="O131" s="54">
        <f>Calculator!AX130</f>
        <v>0</v>
      </c>
      <c r="P131" s="50"/>
      <c r="Q131" s="55">
        <f>Calculator!AP131</f>
        <v>0</v>
      </c>
      <c r="R131" s="55">
        <f>Calculator!AZ131</f>
        <v>0</v>
      </c>
      <c r="S131" s="55">
        <f>Calculator!BA131</f>
        <v>0</v>
      </c>
      <c r="T131" s="55">
        <f>Calculator!BB131</f>
        <v>0</v>
      </c>
      <c r="U131" s="55">
        <f>Calculator!BC131</f>
        <v>0</v>
      </c>
      <c r="V131" s="56">
        <f>(Table13[[#This Row],[Material Emissions Co2ekg/ pc]]+Table13[[#This Row],[Process Emissions Co2ekg/ pc]]+Table13[[#This Row],[Packaing Emissions Co2ekg/ pc]]+Table13[[#This Row],[Transport ot TE Gate Emissions Co2ekg/ pc]]+Table13[[#This Row],[Other Emissions Co2ekg/ pc]])*Calculator!BG704</f>
        <v>0</v>
      </c>
      <c r="W131" s="2"/>
    </row>
    <row r="132" spans="1:23" x14ac:dyDescent="0.35">
      <c r="A132" s="50"/>
      <c r="B132" s="50"/>
      <c r="C132" s="51">
        <f t="shared" ca="1" si="1"/>
        <v>46001</v>
      </c>
      <c r="D132" s="50"/>
      <c r="E132" s="50">
        <f>Calculator!A132</f>
        <v>0</v>
      </c>
      <c r="F132" s="50">
        <f>Calculator!B131</f>
        <v>0</v>
      </c>
      <c r="G132" s="52">
        <f>Calculator!C705</f>
        <v>0</v>
      </c>
      <c r="H132" s="64">
        <f>Calculator!E131</f>
        <v>0</v>
      </c>
      <c r="I132" s="55">
        <f>Calculator!BE131</f>
        <v>0</v>
      </c>
      <c r="J132" s="52" t="e">
        <f>Calculator!BF132</f>
        <v>#DIV/0!</v>
      </c>
      <c r="K132" s="53"/>
      <c r="L132" s="54"/>
      <c r="M132" s="53"/>
      <c r="N132" s="52">
        <f>Table13[[#This Row],[If the part contains recycled content, what''s the %?]]*Table13[[#This Row],[Part sales net weight of UoM (kg/UoM)]]</f>
        <v>0</v>
      </c>
      <c r="O132" s="54">
        <f>Calculator!AX131</f>
        <v>0</v>
      </c>
      <c r="P132" s="50"/>
      <c r="Q132" s="55">
        <f>Calculator!AP132</f>
        <v>0</v>
      </c>
      <c r="R132" s="55">
        <f>Calculator!AZ132</f>
        <v>0</v>
      </c>
      <c r="S132" s="55">
        <f>Calculator!BA132</f>
        <v>0</v>
      </c>
      <c r="T132" s="55">
        <f>Calculator!BB132</f>
        <v>0</v>
      </c>
      <c r="U132" s="55">
        <f>Calculator!BC132</f>
        <v>0</v>
      </c>
      <c r="V132" s="56">
        <f>(Table13[[#This Row],[Material Emissions Co2ekg/ pc]]+Table13[[#This Row],[Process Emissions Co2ekg/ pc]]+Table13[[#This Row],[Packaing Emissions Co2ekg/ pc]]+Table13[[#This Row],[Transport ot TE Gate Emissions Co2ekg/ pc]]+Table13[[#This Row],[Other Emissions Co2ekg/ pc]])*Calculator!BG705</f>
        <v>0</v>
      </c>
      <c r="W132" s="2"/>
    </row>
    <row r="133" spans="1:23" x14ac:dyDescent="0.35">
      <c r="A133" s="50"/>
      <c r="B133" s="50"/>
      <c r="C133" s="51">
        <f t="shared" ref="C133:C196" ca="1" si="2">TODAY()</f>
        <v>46001</v>
      </c>
      <c r="D133" s="50"/>
      <c r="E133" s="50">
        <f>Calculator!A133</f>
        <v>0</v>
      </c>
      <c r="F133" s="50">
        <f>Calculator!B132</f>
        <v>0</v>
      </c>
      <c r="G133" s="52">
        <f>Calculator!C706</f>
        <v>0</v>
      </c>
      <c r="H133" s="64">
        <f>Calculator!E132</f>
        <v>0</v>
      </c>
      <c r="I133" s="55">
        <f>Calculator!BE132</f>
        <v>0</v>
      </c>
      <c r="J133" s="52" t="e">
        <f>Calculator!BF133</f>
        <v>#DIV/0!</v>
      </c>
      <c r="K133" s="53"/>
      <c r="L133" s="54"/>
      <c r="M133" s="53"/>
      <c r="N133" s="52">
        <f>Table13[[#This Row],[If the part contains recycled content, what''s the %?]]*Table13[[#This Row],[Part sales net weight of UoM (kg/UoM)]]</f>
        <v>0</v>
      </c>
      <c r="O133" s="54">
        <f>Calculator!AX132</f>
        <v>0</v>
      </c>
      <c r="P133" s="50"/>
      <c r="Q133" s="55">
        <f>Calculator!AP133</f>
        <v>0</v>
      </c>
      <c r="R133" s="55">
        <f>Calculator!AZ133</f>
        <v>0</v>
      </c>
      <c r="S133" s="55">
        <f>Calculator!BA133</f>
        <v>0</v>
      </c>
      <c r="T133" s="55">
        <f>Calculator!BB133</f>
        <v>0</v>
      </c>
      <c r="U133" s="55">
        <f>Calculator!BC133</f>
        <v>0</v>
      </c>
      <c r="V133" s="56">
        <f>(Table13[[#This Row],[Material Emissions Co2ekg/ pc]]+Table13[[#This Row],[Process Emissions Co2ekg/ pc]]+Table13[[#This Row],[Packaing Emissions Co2ekg/ pc]]+Table13[[#This Row],[Transport ot TE Gate Emissions Co2ekg/ pc]]+Table13[[#This Row],[Other Emissions Co2ekg/ pc]])*Calculator!BG706</f>
        <v>0</v>
      </c>
      <c r="W133" s="2"/>
    </row>
    <row r="134" spans="1:23" x14ac:dyDescent="0.35">
      <c r="A134" s="50"/>
      <c r="B134" s="50"/>
      <c r="C134" s="51">
        <f t="shared" ca="1" si="2"/>
        <v>46001</v>
      </c>
      <c r="D134" s="50"/>
      <c r="E134" s="50">
        <f>Calculator!A134</f>
        <v>0</v>
      </c>
      <c r="F134" s="50">
        <f>Calculator!B133</f>
        <v>0</v>
      </c>
      <c r="G134" s="52">
        <f>Calculator!C707</f>
        <v>0</v>
      </c>
      <c r="H134" s="64">
        <f>Calculator!E133</f>
        <v>0</v>
      </c>
      <c r="I134" s="55">
        <f>Calculator!BE133</f>
        <v>0</v>
      </c>
      <c r="J134" s="52" t="e">
        <f>Calculator!BF134</f>
        <v>#DIV/0!</v>
      </c>
      <c r="K134" s="53"/>
      <c r="L134" s="54"/>
      <c r="M134" s="53"/>
      <c r="N134" s="52">
        <f>Table13[[#This Row],[If the part contains recycled content, what''s the %?]]*Table13[[#This Row],[Part sales net weight of UoM (kg/UoM)]]</f>
        <v>0</v>
      </c>
      <c r="O134" s="54">
        <f>Calculator!AX133</f>
        <v>0</v>
      </c>
      <c r="P134" s="50"/>
      <c r="Q134" s="55">
        <f>Calculator!AP134</f>
        <v>0</v>
      </c>
      <c r="R134" s="55">
        <f>Calculator!AZ134</f>
        <v>0</v>
      </c>
      <c r="S134" s="55">
        <f>Calculator!BA134</f>
        <v>0</v>
      </c>
      <c r="T134" s="55">
        <f>Calculator!BB134</f>
        <v>0</v>
      </c>
      <c r="U134" s="55">
        <f>Calculator!BC134</f>
        <v>0</v>
      </c>
      <c r="V134" s="56">
        <f>(Table13[[#This Row],[Material Emissions Co2ekg/ pc]]+Table13[[#This Row],[Process Emissions Co2ekg/ pc]]+Table13[[#This Row],[Packaing Emissions Co2ekg/ pc]]+Table13[[#This Row],[Transport ot TE Gate Emissions Co2ekg/ pc]]+Table13[[#This Row],[Other Emissions Co2ekg/ pc]])*Calculator!BG707</f>
        <v>0</v>
      </c>
      <c r="W134" s="2"/>
    </row>
    <row r="135" spans="1:23" x14ac:dyDescent="0.35">
      <c r="A135" s="50"/>
      <c r="B135" s="50"/>
      <c r="C135" s="51">
        <f t="shared" ca="1" si="2"/>
        <v>46001</v>
      </c>
      <c r="D135" s="50"/>
      <c r="E135" s="50">
        <f>Calculator!A135</f>
        <v>0</v>
      </c>
      <c r="F135" s="50">
        <f>Calculator!B134</f>
        <v>0</v>
      </c>
      <c r="G135" s="52">
        <f>Calculator!C708</f>
        <v>0</v>
      </c>
      <c r="H135" s="64">
        <f>Calculator!E134</f>
        <v>0</v>
      </c>
      <c r="I135" s="55">
        <f>Calculator!BE134</f>
        <v>0</v>
      </c>
      <c r="J135" s="52" t="e">
        <f>Calculator!BF135</f>
        <v>#DIV/0!</v>
      </c>
      <c r="K135" s="53"/>
      <c r="L135" s="54"/>
      <c r="M135" s="53"/>
      <c r="N135" s="52">
        <f>Table13[[#This Row],[If the part contains recycled content, what''s the %?]]*Table13[[#This Row],[Part sales net weight of UoM (kg/UoM)]]</f>
        <v>0</v>
      </c>
      <c r="O135" s="54">
        <f>Calculator!AX134</f>
        <v>0</v>
      </c>
      <c r="P135" s="50"/>
      <c r="Q135" s="55">
        <f>Calculator!AP135</f>
        <v>0</v>
      </c>
      <c r="R135" s="55">
        <f>Calculator!AZ135</f>
        <v>0</v>
      </c>
      <c r="S135" s="55">
        <f>Calculator!BA135</f>
        <v>0</v>
      </c>
      <c r="T135" s="55">
        <f>Calculator!BB135</f>
        <v>0</v>
      </c>
      <c r="U135" s="55">
        <f>Calculator!BC135</f>
        <v>0</v>
      </c>
      <c r="V135" s="56">
        <f>(Table13[[#This Row],[Material Emissions Co2ekg/ pc]]+Table13[[#This Row],[Process Emissions Co2ekg/ pc]]+Table13[[#This Row],[Packaing Emissions Co2ekg/ pc]]+Table13[[#This Row],[Transport ot TE Gate Emissions Co2ekg/ pc]]+Table13[[#This Row],[Other Emissions Co2ekg/ pc]])*Calculator!BG708</f>
        <v>0</v>
      </c>
      <c r="W135" s="2"/>
    </row>
    <row r="136" spans="1:23" x14ac:dyDescent="0.35">
      <c r="A136" s="50"/>
      <c r="B136" s="50"/>
      <c r="C136" s="51">
        <f t="shared" ca="1" si="2"/>
        <v>46001</v>
      </c>
      <c r="D136" s="50"/>
      <c r="E136" s="50">
        <f>Calculator!A136</f>
        <v>0</v>
      </c>
      <c r="F136" s="50">
        <f>Calculator!B135</f>
        <v>0</v>
      </c>
      <c r="G136" s="52">
        <f>Calculator!C709</f>
        <v>0</v>
      </c>
      <c r="H136" s="64">
        <f>Calculator!E135</f>
        <v>0</v>
      </c>
      <c r="I136" s="55">
        <f>Calculator!BE135</f>
        <v>0</v>
      </c>
      <c r="J136" s="52" t="e">
        <f>Calculator!BF136</f>
        <v>#DIV/0!</v>
      </c>
      <c r="K136" s="53"/>
      <c r="L136" s="54"/>
      <c r="M136" s="53"/>
      <c r="N136" s="52">
        <f>Table13[[#This Row],[If the part contains recycled content, what''s the %?]]*Table13[[#This Row],[Part sales net weight of UoM (kg/UoM)]]</f>
        <v>0</v>
      </c>
      <c r="O136" s="54">
        <f>Calculator!AX135</f>
        <v>0</v>
      </c>
      <c r="P136" s="50"/>
      <c r="Q136" s="55">
        <f>Calculator!AP136</f>
        <v>0</v>
      </c>
      <c r="R136" s="55">
        <f>Calculator!AZ136</f>
        <v>0</v>
      </c>
      <c r="S136" s="55">
        <f>Calculator!BA136</f>
        <v>0</v>
      </c>
      <c r="T136" s="55">
        <f>Calculator!BB136</f>
        <v>0</v>
      </c>
      <c r="U136" s="55">
        <f>Calculator!BC136</f>
        <v>0</v>
      </c>
      <c r="V136" s="56">
        <f>(Table13[[#This Row],[Material Emissions Co2ekg/ pc]]+Table13[[#This Row],[Process Emissions Co2ekg/ pc]]+Table13[[#This Row],[Packaing Emissions Co2ekg/ pc]]+Table13[[#This Row],[Transport ot TE Gate Emissions Co2ekg/ pc]]+Table13[[#This Row],[Other Emissions Co2ekg/ pc]])*Calculator!BG709</f>
        <v>0</v>
      </c>
      <c r="W136" s="2"/>
    </row>
    <row r="137" spans="1:23" x14ac:dyDescent="0.35">
      <c r="A137" s="50"/>
      <c r="B137" s="50"/>
      <c r="C137" s="51">
        <f t="shared" ca="1" si="2"/>
        <v>46001</v>
      </c>
      <c r="D137" s="50"/>
      <c r="E137" s="50">
        <f>Calculator!A137</f>
        <v>0</v>
      </c>
      <c r="F137" s="50">
        <f>Calculator!B136</f>
        <v>0</v>
      </c>
      <c r="G137" s="52">
        <f>Calculator!C710</f>
        <v>0</v>
      </c>
      <c r="H137" s="64">
        <f>Calculator!E136</f>
        <v>0</v>
      </c>
      <c r="I137" s="55">
        <f>Calculator!BE136</f>
        <v>0</v>
      </c>
      <c r="J137" s="52" t="e">
        <f>Calculator!BF137</f>
        <v>#DIV/0!</v>
      </c>
      <c r="K137" s="53"/>
      <c r="L137" s="54"/>
      <c r="M137" s="53"/>
      <c r="N137" s="52">
        <f>Table13[[#This Row],[If the part contains recycled content, what''s the %?]]*Table13[[#This Row],[Part sales net weight of UoM (kg/UoM)]]</f>
        <v>0</v>
      </c>
      <c r="O137" s="54">
        <f>Calculator!AX136</f>
        <v>0</v>
      </c>
      <c r="P137" s="50"/>
      <c r="Q137" s="55">
        <f>Calculator!AP137</f>
        <v>0</v>
      </c>
      <c r="R137" s="55">
        <f>Calculator!AZ137</f>
        <v>0</v>
      </c>
      <c r="S137" s="55">
        <f>Calculator!BA137</f>
        <v>0</v>
      </c>
      <c r="T137" s="55">
        <f>Calculator!BB137</f>
        <v>0</v>
      </c>
      <c r="U137" s="55">
        <f>Calculator!BC137</f>
        <v>0</v>
      </c>
      <c r="V137" s="56">
        <f>(Table13[[#This Row],[Material Emissions Co2ekg/ pc]]+Table13[[#This Row],[Process Emissions Co2ekg/ pc]]+Table13[[#This Row],[Packaing Emissions Co2ekg/ pc]]+Table13[[#This Row],[Transport ot TE Gate Emissions Co2ekg/ pc]]+Table13[[#This Row],[Other Emissions Co2ekg/ pc]])*Calculator!BG710</f>
        <v>0</v>
      </c>
      <c r="W137" s="2"/>
    </row>
    <row r="138" spans="1:23" x14ac:dyDescent="0.35">
      <c r="A138" s="50"/>
      <c r="B138" s="50"/>
      <c r="C138" s="51">
        <f t="shared" ca="1" si="2"/>
        <v>46001</v>
      </c>
      <c r="D138" s="50"/>
      <c r="E138" s="50">
        <f>Calculator!A138</f>
        <v>0</v>
      </c>
      <c r="F138" s="50">
        <f>Calculator!B137</f>
        <v>0</v>
      </c>
      <c r="G138" s="52">
        <f>Calculator!C711</f>
        <v>0</v>
      </c>
      <c r="H138" s="64">
        <f>Calculator!E137</f>
        <v>0</v>
      </c>
      <c r="I138" s="55">
        <f>Calculator!BE137</f>
        <v>0</v>
      </c>
      <c r="J138" s="52" t="e">
        <f>Calculator!BF138</f>
        <v>#DIV/0!</v>
      </c>
      <c r="K138" s="53"/>
      <c r="L138" s="54"/>
      <c r="M138" s="53"/>
      <c r="N138" s="52">
        <f>Table13[[#This Row],[If the part contains recycled content, what''s the %?]]*Table13[[#This Row],[Part sales net weight of UoM (kg/UoM)]]</f>
        <v>0</v>
      </c>
      <c r="O138" s="54">
        <f>Calculator!AX137</f>
        <v>0</v>
      </c>
      <c r="P138" s="50"/>
      <c r="Q138" s="55">
        <f>Calculator!AP138</f>
        <v>0</v>
      </c>
      <c r="R138" s="55">
        <f>Calculator!AZ138</f>
        <v>0</v>
      </c>
      <c r="S138" s="55">
        <f>Calculator!BA138</f>
        <v>0</v>
      </c>
      <c r="T138" s="55">
        <f>Calculator!BB138</f>
        <v>0</v>
      </c>
      <c r="U138" s="55">
        <f>Calculator!BC138</f>
        <v>0</v>
      </c>
      <c r="V138" s="56">
        <f>(Table13[[#This Row],[Material Emissions Co2ekg/ pc]]+Table13[[#This Row],[Process Emissions Co2ekg/ pc]]+Table13[[#This Row],[Packaing Emissions Co2ekg/ pc]]+Table13[[#This Row],[Transport ot TE Gate Emissions Co2ekg/ pc]]+Table13[[#This Row],[Other Emissions Co2ekg/ pc]])*Calculator!BG711</f>
        <v>0</v>
      </c>
      <c r="W138" s="2"/>
    </row>
    <row r="139" spans="1:23" x14ac:dyDescent="0.35">
      <c r="A139" s="50"/>
      <c r="B139" s="50"/>
      <c r="C139" s="51">
        <f t="shared" ca="1" si="2"/>
        <v>46001</v>
      </c>
      <c r="D139" s="50"/>
      <c r="E139" s="50">
        <f>Calculator!A139</f>
        <v>0</v>
      </c>
      <c r="F139" s="50">
        <f>Calculator!B138</f>
        <v>0</v>
      </c>
      <c r="G139" s="52">
        <f>Calculator!C712</f>
        <v>0</v>
      </c>
      <c r="H139" s="64">
        <f>Calculator!E138</f>
        <v>0</v>
      </c>
      <c r="I139" s="55">
        <f>Calculator!BE138</f>
        <v>0</v>
      </c>
      <c r="J139" s="52" t="e">
        <f>Calculator!BF139</f>
        <v>#DIV/0!</v>
      </c>
      <c r="K139" s="53"/>
      <c r="L139" s="54"/>
      <c r="M139" s="53"/>
      <c r="N139" s="52">
        <f>Table13[[#This Row],[If the part contains recycled content, what''s the %?]]*Table13[[#This Row],[Part sales net weight of UoM (kg/UoM)]]</f>
        <v>0</v>
      </c>
      <c r="O139" s="54">
        <f>Calculator!AX138</f>
        <v>0</v>
      </c>
      <c r="P139" s="50"/>
      <c r="Q139" s="55">
        <f>Calculator!AP139</f>
        <v>0</v>
      </c>
      <c r="R139" s="55">
        <f>Calculator!AZ139</f>
        <v>0</v>
      </c>
      <c r="S139" s="55">
        <f>Calculator!BA139</f>
        <v>0</v>
      </c>
      <c r="T139" s="55">
        <f>Calculator!BB139</f>
        <v>0</v>
      </c>
      <c r="U139" s="55">
        <f>Calculator!BC139</f>
        <v>0</v>
      </c>
      <c r="V139" s="56">
        <f>(Table13[[#This Row],[Material Emissions Co2ekg/ pc]]+Table13[[#This Row],[Process Emissions Co2ekg/ pc]]+Table13[[#This Row],[Packaing Emissions Co2ekg/ pc]]+Table13[[#This Row],[Transport ot TE Gate Emissions Co2ekg/ pc]]+Table13[[#This Row],[Other Emissions Co2ekg/ pc]])*Calculator!BG712</f>
        <v>0</v>
      </c>
      <c r="W139" s="2"/>
    </row>
    <row r="140" spans="1:23" x14ac:dyDescent="0.35">
      <c r="A140" s="50"/>
      <c r="B140" s="50"/>
      <c r="C140" s="51">
        <f t="shared" ca="1" si="2"/>
        <v>46001</v>
      </c>
      <c r="D140" s="50"/>
      <c r="E140" s="50">
        <f>Calculator!A140</f>
        <v>0</v>
      </c>
      <c r="F140" s="50">
        <f>Calculator!B139</f>
        <v>0</v>
      </c>
      <c r="G140" s="52">
        <f>Calculator!C713</f>
        <v>0</v>
      </c>
      <c r="H140" s="64">
        <f>Calculator!E139</f>
        <v>0</v>
      </c>
      <c r="I140" s="55">
        <f>Calculator!BE139</f>
        <v>0</v>
      </c>
      <c r="J140" s="52" t="e">
        <f>Calculator!BF140</f>
        <v>#DIV/0!</v>
      </c>
      <c r="K140" s="53"/>
      <c r="L140" s="54"/>
      <c r="M140" s="53"/>
      <c r="N140" s="52">
        <f>Table13[[#This Row],[If the part contains recycled content, what''s the %?]]*Table13[[#This Row],[Part sales net weight of UoM (kg/UoM)]]</f>
        <v>0</v>
      </c>
      <c r="O140" s="54">
        <f>Calculator!AX139</f>
        <v>0</v>
      </c>
      <c r="P140" s="50"/>
      <c r="Q140" s="55">
        <f>Calculator!AP140</f>
        <v>0</v>
      </c>
      <c r="R140" s="55">
        <f>Calculator!AZ140</f>
        <v>0</v>
      </c>
      <c r="S140" s="55">
        <f>Calculator!BA140</f>
        <v>0</v>
      </c>
      <c r="T140" s="55">
        <f>Calculator!BB140</f>
        <v>0</v>
      </c>
      <c r="U140" s="55">
        <f>Calculator!BC140</f>
        <v>0</v>
      </c>
      <c r="V140" s="56">
        <f>(Table13[[#This Row],[Material Emissions Co2ekg/ pc]]+Table13[[#This Row],[Process Emissions Co2ekg/ pc]]+Table13[[#This Row],[Packaing Emissions Co2ekg/ pc]]+Table13[[#This Row],[Transport ot TE Gate Emissions Co2ekg/ pc]]+Table13[[#This Row],[Other Emissions Co2ekg/ pc]])*Calculator!BG713</f>
        <v>0</v>
      </c>
      <c r="W140" s="2"/>
    </row>
    <row r="141" spans="1:23" x14ac:dyDescent="0.35">
      <c r="A141" s="50"/>
      <c r="B141" s="50"/>
      <c r="C141" s="51">
        <f t="shared" ca="1" si="2"/>
        <v>46001</v>
      </c>
      <c r="D141" s="50"/>
      <c r="E141" s="50">
        <f>Calculator!A141</f>
        <v>0</v>
      </c>
      <c r="F141" s="50">
        <f>Calculator!B140</f>
        <v>0</v>
      </c>
      <c r="G141" s="52">
        <f>Calculator!C714</f>
        <v>0</v>
      </c>
      <c r="H141" s="64">
        <f>Calculator!E140</f>
        <v>0</v>
      </c>
      <c r="I141" s="55">
        <f>Calculator!BE140</f>
        <v>0</v>
      </c>
      <c r="J141" s="52" t="e">
        <f>Calculator!BF141</f>
        <v>#DIV/0!</v>
      </c>
      <c r="K141" s="53"/>
      <c r="L141" s="54"/>
      <c r="M141" s="53"/>
      <c r="N141" s="52">
        <f>Table13[[#This Row],[If the part contains recycled content, what''s the %?]]*Table13[[#This Row],[Part sales net weight of UoM (kg/UoM)]]</f>
        <v>0</v>
      </c>
      <c r="O141" s="54">
        <f>Calculator!AX140</f>
        <v>0</v>
      </c>
      <c r="P141" s="50"/>
      <c r="Q141" s="55">
        <f>Calculator!AP141</f>
        <v>0</v>
      </c>
      <c r="R141" s="55">
        <f>Calculator!AZ141</f>
        <v>0</v>
      </c>
      <c r="S141" s="55">
        <f>Calculator!BA141</f>
        <v>0</v>
      </c>
      <c r="T141" s="55">
        <f>Calculator!BB141</f>
        <v>0</v>
      </c>
      <c r="U141" s="55">
        <f>Calculator!BC141</f>
        <v>0</v>
      </c>
      <c r="V141" s="56">
        <f>(Table13[[#This Row],[Material Emissions Co2ekg/ pc]]+Table13[[#This Row],[Process Emissions Co2ekg/ pc]]+Table13[[#This Row],[Packaing Emissions Co2ekg/ pc]]+Table13[[#This Row],[Transport ot TE Gate Emissions Co2ekg/ pc]]+Table13[[#This Row],[Other Emissions Co2ekg/ pc]])*Calculator!BG714</f>
        <v>0</v>
      </c>
      <c r="W141" s="2"/>
    </row>
    <row r="142" spans="1:23" x14ac:dyDescent="0.35">
      <c r="A142" s="50"/>
      <c r="B142" s="50"/>
      <c r="C142" s="51">
        <f t="shared" ca="1" si="2"/>
        <v>46001</v>
      </c>
      <c r="D142" s="50"/>
      <c r="E142" s="50">
        <f>Calculator!A142</f>
        <v>0</v>
      </c>
      <c r="F142" s="50">
        <f>Calculator!B141</f>
        <v>0</v>
      </c>
      <c r="G142" s="52">
        <f>Calculator!C715</f>
        <v>0</v>
      </c>
      <c r="H142" s="64">
        <f>Calculator!E141</f>
        <v>0</v>
      </c>
      <c r="I142" s="55">
        <f>Calculator!BE141</f>
        <v>0</v>
      </c>
      <c r="J142" s="52" t="e">
        <f>Calculator!BF142</f>
        <v>#DIV/0!</v>
      </c>
      <c r="K142" s="53"/>
      <c r="L142" s="54"/>
      <c r="M142" s="53"/>
      <c r="N142" s="52">
        <f>Table13[[#This Row],[If the part contains recycled content, what''s the %?]]*Table13[[#This Row],[Part sales net weight of UoM (kg/UoM)]]</f>
        <v>0</v>
      </c>
      <c r="O142" s="54">
        <f>Calculator!AX141</f>
        <v>0</v>
      </c>
      <c r="P142" s="50"/>
      <c r="Q142" s="55">
        <f>Calculator!AP142</f>
        <v>0</v>
      </c>
      <c r="R142" s="55">
        <f>Calculator!AZ142</f>
        <v>0</v>
      </c>
      <c r="S142" s="55">
        <f>Calculator!BA142</f>
        <v>0</v>
      </c>
      <c r="T142" s="55">
        <f>Calculator!BB142</f>
        <v>0</v>
      </c>
      <c r="U142" s="55">
        <f>Calculator!BC142</f>
        <v>0</v>
      </c>
      <c r="V142" s="56">
        <f>(Table13[[#This Row],[Material Emissions Co2ekg/ pc]]+Table13[[#This Row],[Process Emissions Co2ekg/ pc]]+Table13[[#This Row],[Packaing Emissions Co2ekg/ pc]]+Table13[[#This Row],[Transport ot TE Gate Emissions Co2ekg/ pc]]+Table13[[#This Row],[Other Emissions Co2ekg/ pc]])*Calculator!BG715</f>
        <v>0</v>
      </c>
      <c r="W142" s="2"/>
    </row>
    <row r="143" spans="1:23" x14ac:dyDescent="0.35">
      <c r="A143" s="50"/>
      <c r="B143" s="50"/>
      <c r="C143" s="51">
        <f t="shared" ca="1" si="2"/>
        <v>46001</v>
      </c>
      <c r="D143" s="50"/>
      <c r="E143" s="50">
        <f>Calculator!A143</f>
        <v>0</v>
      </c>
      <c r="F143" s="50">
        <f>Calculator!B142</f>
        <v>0</v>
      </c>
      <c r="G143" s="52">
        <f>Calculator!C716</f>
        <v>0</v>
      </c>
      <c r="H143" s="64">
        <f>Calculator!E142</f>
        <v>0</v>
      </c>
      <c r="I143" s="55">
        <f>Calculator!BE142</f>
        <v>0</v>
      </c>
      <c r="J143" s="52" t="e">
        <f>Calculator!BF143</f>
        <v>#DIV/0!</v>
      </c>
      <c r="K143" s="53"/>
      <c r="L143" s="54"/>
      <c r="M143" s="53"/>
      <c r="N143" s="52">
        <f>Table13[[#This Row],[If the part contains recycled content, what''s the %?]]*Table13[[#This Row],[Part sales net weight of UoM (kg/UoM)]]</f>
        <v>0</v>
      </c>
      <c r="O143" s="54">
        <f>Calculator!AX142</f>
        <v>0</v>
      </c>
      <c r="P143" s="50"/>
      <c r="Q143" s="55">
        <f>Calculator!AP143</f>
        <v>0</v>
      </c>
      <c r="R143" s="55">
        <f>Calculator!AZ143</f>
        <v>0</v>
      </c>
      <c r="S143" s="55">
        <f>Calculator!BA143</f>
        <v>0</v>
      </c>
      <c r="T143" s="55">
        <f>Calculator!BB143</f>
        <v>0</v>
      </c>
      <c r="U143" s="55">
        <f>Calculator!BC143</f>
        <v>0</v>
      </c>
      <c r="V143" s="56">
        <f>(Table13[[#This Row],[Material Emissions Co2ekg/ pc]]+Table13[[#This Row],[Process Emissions Co2ekg/ pc]]+Table13[[#This Row],[Packaing Emissions Co2ekg/ pc]]+Table13[[#This Row],[Transport ot TE Gate Emissions Co2ekg/ pc]]+Table13[[#This Row],[Other Emissions Co2ekg/ pc]])*Calculator!BG716</f>
        <v>0</v>
      </c>
      <c r="W143" s="2"/>
    </row>
    <row r="144" spans="1:23" x14ac:dyDescent="0.35">
      <c r="A144" s="50"/>
      <c r="B144" s="50"/>
      <c r="C144" s="51">
        <f t="shared" ca="1" si="2"/>
        <v>46001</v>
      </c>
      <c r="D144" s="50"/>
      <c r="E144" s="50">
        <f>Calculator!A144</f>
        <v>0</v>
      </c>
      <c r="F144" s="50">
        <f>Calculator!B143</f>
        <v>0</v>
      </c>
      <c r="G144" s="52">
        <f>Calculator!C717</f>
        <v>0</v>
      </c>
      <c r="H144" s="64">
        <f>Calculator!E143</f>
        <v>0</v>
      </c>
      <c r="I144" s="55">
        <f>Calculator!BE143</f>
        <v>0</v>
      </c>
      <c r="J144" s="52" t="e">
        <f>Calculator!BF144</f>
        <v>#DIV/0!</v>
      </c>
      <c r="K144" s="53"/>
      <c r="L144" s="54"/>
      <c r="M144" s="53"/>
      <c r="N144" s="52">
        <f>Table13[[#This Row],[If the part contains recycled content, what''s the %?]]*Table13[[#This Row],[Part sales net weight of UoM (kg/UoM)]]</f>
        <v>0</v>
      </c>
      <c r="O144" s="54">
        <f>Calculator!AX143</f>
        <v>0</v>
      </c>
      <c r="P144" s="50"/>
      <c r="Q144" s="55">
        <f>Calculator!AP144</f>
        <v>0</v>
      </c>
      <c r="R144" s="55">
        <f>Calculator!AZ144</f>
        <v>0</v>
      </c>
      <c r="S144" s="55">
        <f>Calculator!BA144</f>
        <v>0</v>
      </c>
      <c r="T144" s="55">
        <f>Calculator!BB144</f>
        <v>0</v>
      </c>
      <c r="U144" s="55">
        <f>Calculator!BC144</f>
        <v>0</v>
      </c>
      <c r="V144" s="56">
        <f>(Table13[[#This Row],[Material Emissions Co2ekg/ pc]]+Table13[[#This Row],[Process Emissions Co2ekg/ pc]]+Table13[[#This Row],[Packaing Emissions Co2ekg/ pc]]+Table13[[#This Row],[Transport ot TE Gate Emissions Co2ekg/ pc]]+Table13[[#This Row],[Other Emissions Co2ekg/ pc]])*Calculator!BG717</f>
        <v>0</v>
      </c>
      <c r="W144" s="2"/>
    </row>
    <row r="145" spans="1:23" x14ac:dyDescent="0.35">
      <c r="A145" s="50"/>
      <c r="B145" s="50"/>
      <c r="C145" s="51">
        <f t="shared" ca="1" si="2"/>
        <v>46001</v>
      </c>
      <c r="D145" s="50"/>
      <c r="E145" s="50">
        <f>Calculator!A145</f>
        <v>0</v>
      </c>
      <c r="F145" s="50">
        <f>Calculator!B144</f>
        <v>0</v>
      </c>
      <c r="G145" s="52">
        <f>Calculator!C718</f>
        <v>0</v>
      </c>
      <c r="H145" s="64">
        <f>Calculator!E144</f>
        <v>0</v>
      </c>
      <c r="I145" s="55">
        <f>Calculator!BE144</f>
        <v>0</v>
      </c>
      <c r="J145" s="52" t="e">
        <f>Calculator!BF145</f>
        <v>#DIV/0!</v>
      </c>
      <c r="K145" s="53"/>
      <c r="L145" s="54"/>
      <c r="M145" s="53"/>
      <c r="N145" s="52">
        <f>Table13[[#This Row],[If the part contains recycled content, what''s the %?]]*Table13[[#This Row],[Part sales net weight of UoM (kg/UoM)]]</f>
        <v>0</v>
      </c>
      <c r="O145" s="54">
        <f>Calculator!AX144</f>
        <v>0</v>
      </c>
      <c r="P145" s="50"/>
      <c r="Q145" s="55">
        <f>Calculator!AP145</f>
        <v>0</v>
      </c>
      <c r="R145" s="55">
        <f>Calculator!AZ145</f>
        <v>0</v>
      </c>
      <c r="S145" s="55">
        <f>Calculator!BA145</f>
        <v>0</v>
      </c>
      <c r="T145" s="55">
        <f>Calculator!BB145</f>
        <v>0</v>
      </c>
      <c r="U145" s="55">
        <f>Calculator!BC145</f>
        <v>0</v>
      </c>
      <c r="V145" s="56">
        <f>(Table13[[#This Row],[Material Emissions Co2ekg/ pc]]+Table13[[#This Row],[Process Emissions Co2ekg/ pc]]+Table13[[#This Row],[Packaing Emissions Co2ekg/ pc]]+Table13[[#This Row],[Transport ot TE Gate Emissions Co2ekg/ pc]]+Table13[[#This Row],[Other Emissions Co2ekg/ pc]])*Calculator!BG718</f>
        <v>0</v>
      </c>
      <c r="W145" s="2"/>
    </row>
    <row r="146" spans="1:23" x14ac:dyDescent="0.35">
      <c r="A146" s="50"/>
      <c r="B146" s="50"/>
      <c r="C146" s="51">
        <f t="shared" ca="1" si="2"/>
        <v>46001</v>
      </c>
      <c r="D146" s="50"/>
      <c r="E146" s="50">
        <f>Calculator!A146</f>
        <v>0</v>
      </c>
      <c r="F146" s="50">
        <f>Calculator!B145</f>
        <v>0</v>
      </c>
      <c r="G146" s="52">
        <f>Calculator!C719</f>
        <v>0</v>
      </c>
      <c r="H146" s="64">
        <f>Calculator!E145</f>
        <v>0</v>
      </c>
      <c r="I146" s="55">
        <f>Calculator!BE145</f>
        <v>0</v>
      </c>
      <c r="J146" s="52" t="e">
        <f>Calculator!BF146</f>
        <v>#DIV/0!</v>
      </c>
      <c r="K146" s="53"/>
      <c r="L146" s="54"/>
      <c r="M146" s="53"/>
      <c r="N146" s="52">
        <f>Table13[[#This Row],[If the part contains recycled content, what''s the %?]]*Table13[[#This Row],[Part sales net weight of UoM (kg/UoM)]]</f>
        <v>0</v>
      </c>
      <c r="O146" s="54">
        <f>Calculator!AX145</f>
        <v>0</v>
      </c>
      <c r="P146" s="50"/>
      <c r="Q146" s="55">
        <f>Calculator!AP146</f>
        <v>0</v>
      </c>
      <c r="R146" s="55">
        <f>Calculator!AZ146</f>
        <v>0</v>
      </c>
      <c r="S146" s="55">
        <f>Calculator!BA146</f>
        <v>0</v>
      </c>
      <c r="T146" s="55">
        <f>Calculator!BB146</f>
        <v>0</v>
      </c>
      <c r="U146" s="55">
        <f>Calculator!BC146</f>
        <v>0</v>
      </c>
      <c r="V146" s="56">
        <f>(Table13[[#This Row],[Material Emissions Co2ekg/ pc]]+Table13[[#This Row],[Process Emissions Co2ekg/ pc]]+Table13[[#This Row],[Packaing Emissions Co2ekg/ pc]]+Table13[[#This Row],[Transport ot TE Gate Emissions Co2ekg/ pc]]+Table13[[#This Row],[Other Emissions Co2ekg/ pc]])*Calculator!BG719</f>
        <v>0</v>
      </c>
      <c r="W146" s="2"/>
    </row>
    <row r="147" spans="1:23" x14ac:dyDescent="0.35">
      <c r="A147" s="50"/>
      <c r="B147" s="50"/>
      <c r="C147" s="51">
        <f t="shared" ca="1" si="2"/>
        <v>46001</v>
      </c>
      <c r="D147" s="50"/>
      <c r="E147" s="50">
        <f>Calculator!A147</f>
        <v>0</v>
      </c>
      <c r="F147" s="50">
        <f>Calculator!B146</f>
        <v>0</v>
      </c>
      <c r="G147" s="52">
        <f>Calculator!C720</f>
        <v>0</v>
      </c>
      <c r="H147" s="64">
        <f>Calculator!E146</f>
        <v>0</v>
      </c>
      <c r="I147" s="55">
        <f>Calculator!BE146</f>
        <v>0</v>
      </c>
      <c r="J147" s="52" t="e">
        <f>Calculator!BF147</f>
        <v>#DIV/0!</v>
      </c>
      <c r="K147" s="53"/>
      <c r="L147" s="54"/>
      <c r="M147" s="53"/>
      <c r="N147" s="52">
        <f>Table13[[#This Row],[If the part contains recycled content, what''s the %?]]*Table13[[#This Row],[Part sales net weight of UoM (kg/UoM)]]</f>
        <v>0</v>
      </c>
      <c r="O147" s="54">
        <f>Calculator!AX146</f>
        <v>0</v>
      </c>
      <c r="P147" s="50"/>
      <c r="Q147" s="55">
        <f>Calculator!AP147</f>
        <v>0</v>
      </c>
      <c r="R147" s="55">
        <f>Calculator!AZ147</f>
        <v>0</v>
      </c>
      <c r="S147" s="55">
        <f>Calculator!BA147</f>
        <v>0</v>
      </c>
      <c r="T147" s="55">
        <f>Calculator!BB147</f>
        <v>0</v>
      </c>
      <c r="U147" s="55">
        <f>Calculator!BC147</f>
        <v>0</v>
      </c>
      <c r="V147" s="56">
        <f>(Table13[[#This Row],[Material Emissions Co2ekg/ pc]]+Table13[[#This Row],[Process Emissions Co2ekg/ pc]]+Table13[[#This Row],[Packaing Emissions Co2ekg/ pc]]+Table13[[#This Row],[Transport ot TE Gate Emissions Co2ekg/ pc]]+Table13[[#This Row],[Other Emissions Co2ekg/ pc]])*Calculator!BG720</f>
        <v>0</v>
      </c>
      <c r="W147" s="2"/>
    </row>
    <row r="148" spans="1:23" x14ac:dyDescent="0.35">
      <c r="A148" s="50"/>
      <c r="B148" s="50"/>
      <c r="C148" s="51">
        <f t="shared" ca="1" si="2"/>
        <v>46001</v>
      </c>
      <c r="D148" s="50"/>
      <c r="E148" s="50">
        <f>Calculator!A148</f>
        <v>0</v>
      </c>
      <c r="F148" s="50">
        <f>Calculator!B147</f>
        <v>0</v>
      </c>
      <c r="G148" s="52">
        <f>Calculator!C721</f>
        <v>0</v>
      </c>
      <c r="H148" s="64">
        <f>Calculator!E147</f>
        <v>0</v>
      </c>
      <c r="I148" s="55">
        <f>Calculator!BE147</f>
        <v>0</v>
      </c>
      <c r="J148" s="52" t="e">
        <f>Calculator!BF148</f>
        <v>#DIV/0!</v>
      </c>
      <c r="K148" s="53"/>
      <c r="L148" s="54"/>
      <c r="M148" s="53"/>
      <c r="N148" s="52">
        <f>Table13[[#This Row],[If the part contains recycled content, what''s the %?]]*Table13[[#This Row],[Part sales net weight of UoM (kg/UoM)]]</f>
        <v>0</v>
      </c>
      <c r="O148" s="54">
        <f>Calculator!AX147</f>
        <v>0</v>
      </c>
      <c r="P148" s="50"/>
      <c r="Q148" s="55">
        <f>Calculator!AP148</f>
        <v>0</v>
      </c>
      <c r="R148" s="55">
        <f>Calculator!AZ148</f>
        <v>0</v>
      </c>
      <c r="S148" s="55">
        <f>Calculator!BA148</f>
        <v>0</v>
      </c>
      <c r="T148" s="55">
        <f>Calculator!BB148</f>
        <v>0</v>
      </c>
      <c r="U148" s="55">
        <f>Calculator!BC148</f>
        <v>0</v>
      </c>
      <c r="V148" s="56">
        <f>(Table13[[#This Row],[Material Emissions Co2ekg/ pc]]+Table13[[#This Row],[Process Emissions Co2ekg/ pc]]+Table13[[#This Row],[Packaing Emissions Co2ekg/ pc]]+Table13[[#This Row],[Transport ot TE Gate Emissions Co2ekg/ pc]]+Table13[[#This Row],[Other Emissions Co2ekg/ pc]])*Calculator!BG721</f>
        <v>0</v>
      </c>
      <c r="W148" s="2"/>
    </row>
    <row r="149" spans="1:23" x14ac:dyDescent="0.35">
      <c r="A149" s="50"/>
      <c r="B149" s="50"/>
      <c r="C149" s="51">
        <f t="shared" ca="1" si="2"/>
        <v>46001</v>
      </c>
      <c r="D149" s="50"/>
      <c r="E149" s="50">
        <f>Calculator!A149</f>
        <v>0</v>
      </c>
      <c r="F149" s="50">
        <f>Calculator!B148</f>
        <v>0</v>
      </c>
      <c r="G149" s="52">
        <f>Calculator!C722</f>
        <v>0</v>
      </c>
      <c r="H149" s="64">
        <f>Calculator!E148</f>
        <v>0</v>
      </c>
      <c r="I149" s="55">
        <f>Calculator!BE148</f>
        <v>0</v>
      </c>
      <c r="J149" s="52" t="e">
        <f>Calculator!BF149</f>
        <v>#DIV/0!</v>
      </c>
      <c r="K149" s="53"/>
      <c r="L149" s="54"/>
      <c r="M149" s="53"/>
      <c r="N149" s="52">
        <f>Table13[[#This Row],[If the part contains recycled content, what''s the %?]]*Table13[[#This Row],[Part sales net weight of UoM (kg/UoM)]]</f>
        <v>0</v>
      </c>
      <c r="O149" s="54">
        <f>Calculator!AX148</f>
        <v>0</v>
      </c>
      <c r="P149" s="50"/>
      <c r="Q149" s="55">
        <f>Calculator!AP149</f>
        <v>0</v>
      </c>
      <c r="R149" s="55">
        <f>Calculator!AZ149</f>
        <v>0</v>
      </c>
      <c r="S149" s="55">
        <f>Calculator!BA149</f>
        <v>0</v>
      </c>
      <c r="T149" s="55">
        <f>Calculator!BB149</f>
        <v>0</v>
      </c>
      <c r="U149" s="55">
        <f>Calculator!BC149</f>
        <v>0</v>
      </c>
      <c r="V149" s="56">
        <f>(Table13[[#This Row],[Material Emissions Co2ekg/ pc]]+Table13[[#This Row],[Process Emissions Co2ekg/ pc]]+Table13[[#This Row],[Packaing Emissions Co2ekg/ pc]]+Table13[[#This Row],[Transport ot TE Gate Emissions Co2ekg/ pc]]+Table13[[#This Row],[Other Emissions Co2ekg/ pc]])*Calculator!BG722</f>
        <v>0</v>
      </c>
      <c r="W149" s="2"/>
    </row>
    <row r="150" spans="1:23" x14ac:dyDescent="0.35">
      <c r="A150" s="50"/>
      <c r="B150" s="50"/>
      <c r="C150" s="51">
        <f t="shared" ca="1" si="2"/>
        <v>46001</v>
      </c>
      <c r="D150" s="50"/>
      <c r="E150" s="50">
        <f>Calculator!A150</f>
        <v>0</v>
      </c>
      <c r="F150" s="50">
        <f>Calculator!B149</f>
        <v>0</v>
      </c>
      <c r="G150" s="52">
        <f>Calculator!C723</f>
        <v>0</v>
      </c>
      <c r="H150" s="64">
        <f>Calculator!E149</f>
        <v>0</v>
      </c>
      <c r="I150" s="55">
        <f>Calculator!BE149</f>
        <v>0</v>
      </c>
      <c r="J150" s="52" t="e">
        <f>Calculator!BF150</f>
        <v>#DIV/0!</v>
      </c>
      <c r="K150" s="53"/>
      <c r="L150" s="54"/>
      <c r="M150" s="53"/>
      <c r="N150" s="52">
        <f>Table13[[#This Row],[If the part contains recycled content, what''s the %?]]*Table13[[#This Row],[Part sales net weight of UoM (kg/UoM)]]</f>
        <v>0</v>
      </c>
      <c r="O150" s="54">
        <f>Calculator!AX149</f>
        <v>0</v>
      </c>
      <c r="P150" s="50"/>
      <c r="Q150" s="55">
        <f>Calculator!AP150</f>
        <v>0</v>
      </c>
      <c r="R150" s="55">
        <f>Calculator!AZ150</f>
        <v>0</v>
      </c>
      <c r="S150" s="55">
        <f>Calculator!BA150</f>
        <v>0</v>
      </c>
      <c r="T150" s="55">
        <f>Calculator!BB150</f>
        <v>0</v>
      </c>
      <c r="U150" s="55">
        <f>Calculator!BC150</f>
        <v>0</v>
      </c>
      <c r="V150" s="56">
        <f>(Table13[[#This Row],[Material Emissions Co2ekg/ pc]]+Table13[[#This Row],[Process Emissions Co2ekg/ pc]]+Table13[[#This Row],[Packaing Emissions Co2ekg/ pc]]+Table13[[#This Row],[Transport ot TE Gate Emissions Co2ekg/ pc]]+Table13[[#This Row],[Other Emissions Co2ekg/ pc]])*Calculator!BG723</f>
        <v>0</v>
      </c>
      <c r="W150" s="2"/>
    </row>
    <row r="151" spans="1:23" x14ac:dyDescent="0.35">
      <c r="A151" s="50"/>
      <c r="B151" s="50"/>
      <c r="C151" s="51">
        <f t="shared" ca="1" si="2"/>
        <v>46001</v>
      </c>
      <c r="D151" s="50"/>
      <c r="E151" s="50">
        <f>Calculator!A151</f>
        <v>0</v>
      </c>
      <c r="F151" s="50">
        <f>Calculator!B150</f>
        <v>0</v>
      </c>
      <c r="G151" s="52">
        <f>Calculator!C724</f>
        <v>0</v>
      </c>
      <c r="H151" s="64">
        <f>Calculator!E150</f>
        <v>0</v>
      </c>
      <c r="I151" s="55">
        <f>Calculator!BE150</f>
        <v>0</v>
      </c>
      <c r="J151" s="52" t="e">
        <f>Calculator!BF151</f>
        <v>#DIV/0!</v>
      </c>
      <c r="K151" s="53"/>
      <c r="L151" s="54"/>
      <c r="M151" s="53"/>
      <c r="N151" s="52">
        <f>Table13[[#This Row],[If the part contains recycled content, what''s the %?]]*Table13[[#This Row],[Part sales net weight of UoM (kg/UoM)]]</f>
        <v>0</v>
      </c>
      <c r="O151" s="54">
        <f>Calculator!AX150</f>
        <v>0</v>
      </c>
      <c r="P151" s="50"/>
      <c r="Q151" s="55">
        <f>Calculator!AP151</f>
        <v>0</v>
      </c>
      <c r="R151" s="55">
        <f>Calculator!AZ151</f>
        <v>0</v>
      </c>
      <c r="S151" s="55">
        <f>Calculator!BA151</f>
        <v>0</v>
      </c>
      <c r="T151" s="55">
        <f>Calculator!BB151</f>
        <v>0</v>
      </c>
      <c r="U151" s="55">
        <f>Calculator!BC151</f>
        <v>0</v>
      </c>
      <c r="V151" s="56">
        <f>(Table13[[#This Row],[Material Emissions Co2ekg/ pc]]+Table13[[#This Row],[Process Emissions Co2ekg/ pc]]+Table13[[#This Row],[Packaing Emissions Co2ekg/ pc]]+Table13[[#This Row],[Transport ot TE Gate Emissions Co2ekg/ pc]]+Table13[[#This Row],[Other Emissions Co2ekg/ pc]])*Calculator!BG724</f>
        <v>0</v>
      </c>
      <c r="W151" s="2"/>
    </row>
    <row r="152" spans="1:23" x14ac:dyDescent="0.35">
      <c r="A152" s="50"/>
      <c r="B152" s="50"/>
      <c r="C152" s="51">
        <f t="shared" ca="1" si="2"/>
        <v>46001</v>
      </c>
      <c r="D152" s="50"/>
      <c r="E152" s="50">
        <f>Calculator!A152</f>
        <v>0</v>
      </c>
      <c r="F152" s="50">
        <f>Calculator!B151</f>
        <v>0</v>
      </c>
      <c r="G152" s="52">
        <f>Calculator!C725</f>
        <v>0</v>
      </c>
      <c r="H152" s="64">
        <f>Calculator!E151</f>
        <v>0</v>
      </c>
      <c r="I152" s="55">
        <f>Calculator!BE151</f>
        <v>0</v>
      </c>
      <c r="J152" s="52" t="e">
        <f>Calculator!BF152</f>
        <v>#DIV/0!</v>
      </c>
      <c r="K152" s="53"/>
      <c r="L152" s="54"/>
      <c r="M152" s="53"/>
      <c r="N152" s="52">
        <f>Table13[[#This Row],[If the part contains recycled content, what''s the %?]]*Table13[[#This Row],[Part sales net weight of UoM (kg/UoM)]]</f>
        <v>0</v>
      </c>
      <c r="O152" s="54">
        <f>Calculator!AX151</f>
        <v>0</v>
      </c>
      <c r="P152" s="50"/>
      <c r="Q152" s="55">
        <f>Calculator!AP152</f>
        <v>0</v>
      </c>
      <c r="R152" s="55">
        <f>Calculator!AZ152</f>
        <v>0</v>
      </c>
      <c r="S152" s="55">
        <f>Calculator!BA152</f>
        <v>0</v>
      </c>
      <c r="T152" s="55">
        <f>Calculator!BB152</f>
        <v>0</v>
      </c>
      <c r="U152" s="55">
        <f>Calculator!BC152</f>
        <v>0</v>
      </c>
      <c r="V152" s="56">
        <f>(Table13[[#This Row],[Material Emissions Co2ekg/ pc]]+Table13[[#This Row],[Process Emissions Co2ekg/ pc]]+Table13[[#This Row],[Packaing Emissions Co2ekg/ pc]]+Table13[[#This Row],[Transport ot TE Gate Emissions Co2ekg/ pc]]+Table13[[#This Row],[Other Emissions Co2ekg/ pc]])*Calculator!BG725</f>
        <v>0</v>
      </c>
      <c r="W152" s="2"/>
    </row>
    <row r="153" spans="1:23" x14ac:dyDescent="0.35">
      <c r="A153" s="50"/>
      <c r="B153" s="50"/>
      <c r="C153" s="51">
        <f t="shared" ca="1" si="2"/>
        <v>46001</v>
      </c>
      <c r="D153" s="50"/>
      <c r="E153" s="50">
        <f>Calculator!A153</f>
        <v>0</v>
      </c>
      <c r="F153" s="50">
        <f>Calculator!B152</f>
        <v>0</v>
      </c>
      <c r="G153" s="52">
        <f>Calculator!C726</f>
        <v>0</v>
      </c>
      <c r="H153" s="64">
        <f>Calculator!E152</f>
        <v>0</v>
      </c>
      <c r="I153" s="55">
        <f>Calculator!BE152</f>
        <v>0</v>
      </c>
      <c r="J153" s="52" t="e">
        <f>Calculator!BF153</f>
        <v>#DIV/0!</v>
      </c>
      <c r="K153" s="53"/>
      <c r="L153" s="54"/>
      <c r="M153" s="53"/>
      <c r="N153" s="52">
        <f>Table13[[#This Row],[If the part contains recycled content, what''s the %?]]*Table13[[#This Row],[Part sales net weight of UoM (kg/UoM)]]</f>
        <v>0</v>
      </c>
      <c r="O153" s="54">
        <f>Calculator!AX152</f>
        <v>0</v>
      </c>
      <c r="P153" s="50"/>
      <c r="Q153" s="55">
        <f>Calculator!AP153</f>
        <v>0</v>
      </c>
      <c r="R153" s="55">
        <f>Calculator!AZ153</f>
        <v>0</v>
      </c>
      <c r="S153" s="55">
        <f>Calculator!BA153</f>
        <v>0</v>
      </c>
      <c r="T153" s="55">
        <f>Calculator!BB153</f>
        <v>0</v>
      </c>
      <c r="U153" s="55">
        <f>Calculator!BC153</f>
        <v>0</v>
      </c>
      <c r="V153" s="56">
        <f>(Table13[[#This Row],[Material Emissions Co2ekg/ pc]]+Table13[[#This Row],[Process Emissions Co2ekg/ pc]]+Table13[[#This Row],[Packaing Emissions Co2ekg/ pc]]+Table13[[#This Row],[Transport ot TE Gate Emissions Co2ekg/ pc]]+Table13[[#This Row],[Other Emissions Co2ekg/ pc]])*Calculator!BG726</f>
        <v>0</v>
      </c>
      <c r="W153" s="2"/>
    </row>
    <row r="154" spans="1:23" x14ac:dyDescent="0.35">
      <c r="A154" s="50"/>
      <c r="B154" s="50"/>
      <c r="C154" s="51">
        <f t="shared" ca="1" si="2"/>
        <v>46001</v>
      </c>
      <c r="D154" s="50"/>
      <c r="E154" s="50">
        <f>Calculator!A154</f>
        <v>0</v>
      </c>
      <c r="F154" s="50">
        <f>Calculator!B153</f>
        <v>0</v>
      </c>
      <c r="G154" s="52">
        <f>Calculator!C727</f>
        <v>0</v>
      </c>
      <c r="H154" s="64">
        <f>Calculator!E153</f>
        <v>0</v>
      </c>
      <c r="I154" s="55">
        <f>Calculator!BE153</f>
        <v>0</v>
      </c>
      <c r="J154" s="52" t="e">
        <f>Calculator!BF154</f>
        <v>#DIV/0!</v>
      </c>
      <c r="K154" s="53"/>
      <c r="L154" s="54"/>
      <c r="M154" s="53"/>
      <c r="N154" s="52">
        <f>Table13[[#This Row],[If the part contains recycled content, what''s the %?]]*Table13[[#This Row],[Part sales net weight of UoM (kg/UoM)]]</f>
        <v>0</v>
      </c>
      <c r="O154" s="54">
        <f>Calculator!AX153</f>
        <v>0</v>
      </c>
      <c r="P154" s="50"/>
      <c r="Q154" s="55">
        <f>Calculator!AP154</f>
        <v>0</v>
      </c>
      <c r="R154" s="55">
        <f>Calculator!AZ154</f>
        <v>0</v>
      </c>
      <c r="S154" s="55">
        <f>Calculator!BA154</f>
        <v>0</v>
      </c>
      <c r="T154" s="55">
        <f>Calculator!BB154</f>
        <v>0</v>
      </c>
      <c r="U154" s="55">
        <f>Calculator!BC154</f>
        <v>0</v>
      </c>
      <c r="V154" s="56">
        <f>(Table13[[#This Row],[Material Emissions Co2ekg/ pc]]+Table13[[#This Row],[Process Emissions Co2ekg/ pc]]+Table13[[#This Row],[Packaing Emissions Co2ekg/ pc]]+Table13[[#This Row],[Transport ot TE Gate Emissions Co2ekg/ pc]]+Table13[[#This Row],[Other Emissions Co2ekg/ pc]])*Calculator!BG727</f>
        <v>0</v>
      </c>
      <c r="W154" s="2"/>
    </row>
    <row r="155" spans="1:23" x14ac:dyDescent="0.35">
      <c r="A155" s="50"/>
      <c r="B155" s="50"/>
      <c r="C155" s="51">
        <f t="shared" ca="1" si="2"/>
        <v>46001</v>
      </c>
      <c r="D155" s="50"/>
      <c r="E155" s="50">
        <f>Calculator!A155</f>
        <v>0</v>
      </c>
      <c r="F155" s="50">
        <f>Calculator!B154</f>
        <v>0</v>
      </c>
      <c r="G155" s="52">
        <f>Calculator!C728</f>
        <v>0</v>
      </c>
      <c r="H155" s="64">
        <f>Calculator!E154</f>
        <v>0</v>
      </c>
      <c r="I155" s="55">
        <f>Calculator!BE154</f>
        <v>0</v>
      </c>
      <c r="J155" s="52" t="e">
        <f>Calculator!BF155</f>
        <v>#DIV/0!</v>
      </c>
      <c r="K155" s="53"/>
      <c r="L155" s="54"/>
      <c r="M155" s="53"/>
      <c r="N155" s="52">
        <f>Table13[[#This Row],[If the part contains recycled content, what''s the %?]]*Table13[[#This Row],[Part sales net weight of UoM (kg/UoM)]]</f>
        <v>0</v>
      </c>
      <c r="O155" s="54">
        <f>Calculator!AX154</f>
        <v>0</v>
      </c>
      <c r="P155" s="50"/>
      <c r="Q155" s="55">
        <f>Calculator!AP155</f>
        <v>0</v>
      </c>
      <c r="R155" s="55">
        <f>Calculator!AZ155</f>
        <v>0</v>
      </c>
      <c r="S155" s="55">
        <f>Calculator!BA155</f>
        <v>0</v>
      </c>
      <c r="T155" s="55">
        <f>Calculator!BB155</f>
        <v>0</v>
      </c>
      <c r="U155" s="55">
        <f>Calculator!BC155</f>
        <v>0</v>
      </c>
      <c r="V155" s="56">
        <f>(Table13[[#This Row],[Material Emissions Co2ekg/ pc]]+Table13[[#This Row],[Process Emissions Co2ekg/ pc]]+Table13[[#This Row],[Packaing Emissions Co2ekg/ pc]]+Table13[[#This Row],[Transport ot TE Gate Emissions Co2ekg/ pc]]+Table13[[#This Row],[Other Emissions Co2ekg/ pc]])*Calculator!BG728</f>
        <v>0</v>
      </c>
      <c r="W155" s="2"/>
    </row>
    <row r="156" spans="1:23" x14ac:dyDescent="0.35">
      <c r="A156" s="50"/>
      <c r="B156" s="50"/>
      <c r="C156" s="51">
        <f t="shared" ca="1" si="2"/>
        <v>46001</v>
      </c>
      <c r="D156" s="50"/>
      <c r="E156" s="50">
        <f>Calculator!A156</f>
        <v>0</v>
      </c>
      <c r="F156" s="50">
        <f>Calculator!B155</f>
        <v>0</v>
      </c>
      <c r="G156" s="52">
        <f>Calculator!C729</f>
        <v>0</v>
      </c>
      <c r="H156" s="64">
        <f>Calculator!E155</f>
        <v>0</v>
      </c>
      <c r="I156" s="55">
        <f>Calculator!BE155</f>
        <v>0</v>
      </c>
      <c r="J156" s="52" t="e">
        <f>Calculator!BF156</f>
        <v>#DIV/0!</v>
      </c>
      <c r="K156" s="53"/>
      <c r="L156" s="54"/>
      <c r="M156" s="53"/>
      <c r="N156" s="52">
        <f>Table13[[#This Row],[If the part contains recycled content, what''s the %?]]*Table13[[#This Row],[Part sales net weight of UoM (kg/UoM)]]</f>
        <v>0</v>
      </c>
      <c r="O156" s="54">
        <f>Calculator!AX155</f>
        <v>0</v>
      </c>
      <c r="P156" s="50"/>
      <c r="Q156" s="55">
        <f>Calculator!AP156</f>
        <v>0</v>
      </c>
      <c r="R156" s="55">
        <f>Calculator!AZ156</f>
        <v>0</v>
      </c>
      <c r="S156" s="55">
        <f>Calculator!BA156</f>
        <v>0</v>
      </c>
      <c r="T156" s="55">
        <f>Calculator!BB156</f>
        <v>0</v>
      </c>
      <c r="U156" s="55">
        <f>Calculator!BC156</f>
        <v>0</v>
      </c>
      <c r="V156" s="56">
        <f>(Table13[[#This Row],[Material Emissions Co2ekg/ pc]]+Table13[[#This Row],[Process Emissions Co2ekg/ pc]]+Table13[[#This Row],[Packaing Emissions Co2ekg/ pc]]+Table13[[#This Row],[Transport ot TE Gate Emissions Co2ekg/ pc]]+Table13[[#This Row],[Other Emissions Co2ekg/ pc]])*Calculator!BG729</f>
        <v>0</v>
      </c>
      <c r="W156" s="2"/>
    </row>
    <row r="157" spans="1:23" x14ac:dyDescent="0.35">
      <c r="A157" s="50"/>
      <c r="B157" s="50"/>
      <c r="C157" s="51">
        <f t="shared" ca="1" si="2"/>
        <v>46001</v>
      </c>
      <c r="D157" s="50"/>
      <c r="E157" s="50">
        <f>Calculator!A157</f>
        <v>0</v>
      </c>
      <c r="F157" s="50">
        <f>Calculator!B156</f>
        <v>0</v>
      </c>
      <c r="G157" s="52">
        <f>Calculator!C730</f>
        <v>0</v>
      </c>
      <c r="H157" s="64">
        <f>Calculator!E156</f>
        <v>0</v>
      </c>
      <c r="I157" s="55">
        <f>Calculator!BE156</f>
        <v>0</v>
      </c>
      <c r="J157" s="52" t="e">
        <f>Calculator!BF157</f>
        <v>#DIV/0!</v>
      </c>
      <c r="K157" s="53"/>
      <c r="L157" s="54"/>
      <c r="M157" s="53"/>
      <c r="N157" s="52">
        <f>Table13[[#This Row],[If the part contains recycled content, what''s the %?]]*Table13[[#This Row],[Part sales net weight of UoM (kg/UoM)]]</f>
        <v>0</v>
      </c>
      <c r="O157" s="54">
        <f>Calculator!AX156</f>
        <v>0</v>
      </c>
      <c r="P157" s="50"/>
      <c r="Q157" s="55">
        <f>Calculator!AP157</f>
        <v>0</v>
      </c>
      <c r="R157" s="55">
        <f>Calculator!AZ157</f>
        <v>0</v>
      </c>
      <c r="S157" s="55">
        <f>Calculator!BA157</f>
        <v>0</v>
      </c>
      <c r="T157" s="55">
        <f>Calculator!BB157</f>
        <v>0</v>
      </c>
      <c r="U157" s="55">
        <f>Calculator!BC157</f>
        <v>0</v>
      </c>
      <c r="V157" s="56">
        <f>(Table13[[#This Row],[Material Emissions Co2ekg/ pc]]+Table13[[#This Row],[Process Emissions Co2ekg/ pc]]+Table13[[#This Row],[Packaing Emissions Co2ekg/ pc]]+Table13[[#This Row],[Transport ot TE Gate Emissions Co2ekg/ pc]]+Table13[[#This Row],[Other Emissions Co2ekg/ pc]])*Calculator!BG730</f>
        <v>0</v>
      </c>
      <c r="W157" s="2"/>
    </row>
    <row r="158" spans="1:23" x14ac:dyDescent="0.35">
      <c r="A158" s="50"/>
      <c r="B158" s="50"/>
      <c r="C158" s="51">
        <f t="shared" ca="1" si="2"/>
        <v>46001</v>
      </c>
      <c r="D158" s="50"/>
      <c r="E158" s="50">
        <f>Calculator!A158</f>
        <v>0</v>
      </c>
      <c r="F158" s="50">
        <f>Calculator!B157</f>
        <v>0</v>
      </c>
      <c r="G158" s="52">
        <f>Calculator!C731</f>
        <v>0</v>
      </c>
      <c r="H158" s="64">
        <f>Calculator!E157</f>
        <v>0</v>
      </c>
      <c r="I158" s="55">
        <f>Calculator!BE157</f>
        <v>0</v>
      </c>
      <c r="J158" s="52" t="e">
        <f>Calculator!BF158</f>
        <v>#DIV/0!</v>
      </c>
      <c r="K158" s="53"/>
      <c r="L158" s="54"/>
      <c r="M158" s="53"/>
      <c r="N158" s="52">
        <f>Table13[[#This Row],[If the part contains recycled content, what''s the %?]]*Table13[[#This Row],[Part sales net weight of UoM (kg/UoM)]]</f>
        <v>0</v>
      </c>
      <c r="O158" s="54">
        <f>Calculator!AX157</f>
        <v>0</v>
      </c>
      <c r="P158" s="50"/>
      <c r="Q158" s="55">
        <f>Calculator!AP158</f>
        <v>0</v>
      </c>
      <c r="R158" s="55">
        <f>Calculator!AZ158</f>
        <v>0</v>
      </c>
      <c r="S158" s="55">
        <f>Calculator!BA158</f>
        <v>0</v>
      </c>
      <c r="T158" s="55">
        <f>Calculator!BB158</f>
        <v>0</v>
      </c>
      <c r="U158" s="55">
        <f>Calculator!BC158</f>
        <v>0</v>
      </c>
      <c r="V158" s="56">
        <f>(Table13[[#This Row],[Material Emissions Co2ekg/ pc]]+Table13[[#This Row],[Process Emissions Co2ekg/ pc]]+Table13[[#This Row],[Packaing Emissions Co2ekg/ pc]]+Table13[[#This Row],[Transport ot TE Gate Emissions Co2ekg/ pc]]+Table13[[#This Row],[Other Emissions Co2ekg/ pc]])*Calculator!BG731</f>
        <v>0</v>
      </c>
      <c r="W158" s="2"/>
    </row>
    <row r="159" spans="1:23" x14ac:dyDescent="0.35">
      <c r="A159" s="50"/>
      <c r="B159" s="50"/>
      <c r="C159" s="51">
        <f t="shared" ca="1" si="2"/>
        <v>46001</v>
      </c>
      <c r="D159" s="50"/>
      <c r="E159" s="50">
        <f>Calculator!A159</f>
        <v>0</v>
      </c>
      <c r="F159" s="50">
        <f>Calculator!B158</f>
        <v>0</v>
      </c>
      <c r="G159" s="52">
        <f>Calculator!C732</f>
        <v>0</v>
      </c>
      <c r="H159" s="64">
        <f>Calculator!E158</f>
        <v>0</v>
      </c>
      <c r="I159" s="55">
        <f>Calculator!BE158</f>
        <v>0</v>
      </c>
      <c r="J159" s="52" t="e">
        <f>Calculator!BF159</f>
        <v>#DIV/0!</v>
      </c>
      <c r="K159" s="53"/>
      <c r="L159" s="54"/>
      <c r="M159" s="53"/>
      <c r="N159" s="52">
        <f>Table13[[#This Row],[If the part contains recycled content, what''s the %?]]*Table13[[#This Row],[Part sales net weight of UoM (kg/UoM)]]</f>
        <v>0</v>
      </c>
      <c r="O159" s="54">
        <f>Calculator!AX158</f>
        <v>0</v>
      </c>
      <c r="P159" s="50"/>
      <c r="Q159" s="55">
        <f>Calculator!AP159</f>
        <v>0</v>
      </c>
      <c r="R159" s="55">
        <f>Calculator!AZ159</f>
        <v>0</v>
      </c>
      <c r="S159" s="55">
        <f>Calculator!BA159</f>
        <v>0</v>
      </c>
      <c r="T159" s="55">
        <f>Calculator!BB159</f>
        <v>0</v>
      </c>
      <c r="U159" s="55">
        <f>Calculator!BC159</f>
        <v>0</v>
      </c>
      <c r="V159" s="56">
        <f>(Table13[[#This Row],[Material Emissions Co2ekg/ pc]]+Table13[[#This Row],[Process Emissions Co2ekg/ pc]]+Table13[[#This Row],[Packaing Emissions Co2ekg/ pc]]+Table13[[#This Row],[Transport ot TE Gate Emissions Co2ekg/ pc]]+Table13[[#This Row],[Other Emissions Co2ekg/ pc]])*Calculator!BG732</f>
        <v>0</v>
      </c>
      <c r="W159" s="2"/>
    </row>
    <row r="160" spans="1:23" x14ac:dyDescent="0.35">
      <c r="A160" s="50"/>
      <c r="B160" s="50"/>
      <c r="C160" s="51">
        <f t="shared" ca="1" si="2"/>
        <v>46001</v>
      </c>
      <c r="D160" s="50"/>
      <c r="E160" s="50">
        <f>Calculator!A160</f>
        <v>0</v>
      </c>
      <c r="F160" s="50">
        <f>Calculator!B159</f>
        <v>0</v>
      </c>
      <c r="G160" s="52">
        <f>Calculator!C733</f>
        <v>0</v>
      </c>
      <c r="H160" s="64">
        <f>Calculator!E159</f>
        <v>0</v>
      </c>
      <c r="I160" s="55">
        <f>Calculator!BE159</f>
        <v>0</v>
      </c>
      <c r="J160" s="52" t="e">
        <f>Calculator!BF160</f>
        <v>#DIV/0!</v>
      </c>
      <c r="K160" s="53"/>
      <c r="L160" s="54"/>
      <c r="M160" s="53"/>
      <c r="N160" s="52">
        <f>Table13[[#This Row],[If the part contains recycled content, what''s the %?]]*Table13[[#This Row],[Part sales net weight of UoM (kg/UoM)]]</f>
        <v>0</v>
      </c>
      <c r="O160" s="54">
        <f>Calculator!AX159</f>
        <v>0</v>
      </c>
      <c r="P160" s="50"/>
      <c r="Q160" s="55">
        <f>Calculator!AP160</f>
        <v>0</v>
      </c>
      <c r="R160" s="55">
        <f>Calculator!AZ160</f>
        <v>0</v>
      </c>
      <c r="S160" s="55">
        <f>Calculator!BA160</f>
        <v>0</v>
      </c>
      <c r="T160" s="55">
        <f>Calculator!BB160</f>
        <v>0</v>
      </c>
      <c r="U160" s="55">
        <f>Calculator!BC160</f>
        <v>0</v>
      </c>
      <c r="V160" s="56">
        <f>(Table13[[#This Row],[Material Emissions Co2ekg/ pc]]+Table13[[#This Row],[Process Emissions Co2ekg/ pc]]+Table13[[#This Row],[Packaing Emissions Co2ekg/ pc]]+Table13[[#This Row],[Transport ot TE Gate Emissions Co2ekg/ pc]]+Table13[[#This Row],[Other Emissions Co2ekg/ pc]])*Calculator!BG733</f>
        <v>0</v>
      </c>
      <c r="W160" s="2"/>
    </row>
    <row r="161" spans="1:23" x14ac:dyDescent="0.35">
      <c r="A161" s="50"/>
      <c r="B161" s="50"/>
      <c r="C161" s="51">
        <f t="shared" ca="1" si="2"/>
        <v>46001</v>
      </c>
      <c r="D161" s="50"/>
      <c r="E161" s="50">
        <f>Calculator!A161</f>
        <v>0</v>
      </c>
      <c r="F161" s="50">
        <f>Calculator!B160</f>
        <v>0</v>
      </c>
      <c r="G161" s="52">
        <f>Calculator!C734</f>
        <v>0</v>
      </c>
      <c r="H161" s="64">
        <f>Calculator!E160</f>
        <v>0</v>
      </c>
      <c r="I161" s="55">
        <f>Calculator!BE160</f>
        <v>0</v>
      </c>
      <c r="J161" s="52" t="e">
        <f>Calculator!BF161</f>
        <v>#DIV/0!</v>
      </c>
      <c r="K161" s="53"/>
      <c r="L161" s="54"/>
      <c r="M161" s="53"/>
      <c r="N161" s="52">
        <f>Table13[[#This Row],[If the part contains recycled content, what''s the %?]]*Table13[[#This Row],[Part sales net weight of UoM (kg/UoM)]]</f>
        <v>0</v>
      </c>
      <c r="O161" s="54">
        <f>Calculator!AX160</f>
        <v>0</v>
      </c>
      <c r="P161" s="50"/>
      <c r="Q161" s="55">
        <f>Calculator!AP161</f>
        <v>0</v>
      </c>
      <c r="R161" s="55">
        <f>Calculator!AZ161</f>
        <v>0</v>
      </c>
      <c r="S161" s="55">
        <f>Calculator!BA161</f>
        <v>0</v>
      </c>
      <c r="T161" s="55">
        <f>Calculator!BB161</f>
        <v>0</v>
      </c>
      <c r="U161" s="55">
        <f>Calculator!BC161</f>
        <v>0</v>
      </c>
      <c r="V161" s="56">
        <f>(Table13[[#This Row],[Material Emissions Co2ekg/ pc]]+Table13[[#This Row],[Process Emissions Co2ekg/ pc]]+Table13[[#This Row],[Packaing Emissions Co2ekg/ pc]]+Table13[[#This Row],[Transport ot TE Gate Emissions Co2ekg/ pc]]+Table13[[#This Row],[Other Emissions Co2ekg/ pc]])*Calculator!BG734</f>
        <v>0</v>
      </c>
      <c r="W161" s="2"/>
    </row>
    <row r="162" spans="1:23" x14ac:dyDescent="0.35">
      <c r="A162" s="50"/>
      <c r="B162" s="50"/>
      <c r="C162" s="51">
        <f t="shared" ca="1" si="2"/>
        <v>46001</v>
      </c>
      <c r="D162" s="50"/>
      <c r="E162" s="50">
        <f>Calculator!A162</f>
        <v>0</v>
      </c>
      <c r="F162" s="50">
        <f>Calculator!B161</f>
        <v>0</v>
      </c>
      <c r="G162" s="52">
        <f>Calculator!C735</f>
        <v>0</v>
      </c>
      <c r="H162" s="64">
        <f>Calculator!E161</f>
        <v>0</v>
      </c>
      <c r="I162" s="55">
        <f>Calculator!BE161</f>
        <v>0</v>
      </c>
      <c r="J162" s="52" t="e">
        <f>Calculator!BF162</f>
        <v>#DIV/0!</v>
      </c>
      <c r="K162" s="53"/>
      <c r="L162" s="54"/>
      <c r="M162" s="53"/>
      <c r="N162" s="52">
        <f>Table13[[#This Row],[If the part contains recycled content, what''s the %?]]*Table13[[#This Row],[Part sales net weight of UoM (kg/UoM)]]</f>
        <v>0</v>
      </c>
      <c r="O162" s="54">
        <f>Calculator!AX161</f>
        <v>0</v>
      </c>
      <c r="P162" s="50"/>
      <c r="Q162" s="55">
        <f>Calculator!AP162</f>
        <v>0</v>
      </c>
      <c r="R162" s="55">
        <f>Calculator!AZ162</f>
        <v>0</v>
      </c>
      <c r="S162" s="55">
        <f>Calculator!BA162</f>
        <v>0</v>
      </c>
      <c r="T162" s="55">
        <f>Calculator!BB162</f>
        <v>0</v>
      </c>
      <c r="U162" s="55">
        <f>Calculator!BC162</f>
        <v>0</v>
      </c>
      <c r="V162" s="56">
        <f>(Table13[[#This Row],[Material Emissions Co2ekg/ pc]]+Table13[[#This Row],[Process Emissions Co2ekg/ pc]]+Table13[[#This Row],[Packaing Emissions Co2ekg/ pc]]+Table13[[#This Row],[Transport ot TE Gate Emissions Co2ekg/ pc]]+Table13[[#This Row],[Other Emissions Co2ekg/ pc]])*Calculator!BG735</f>
        <v>0</v>
      </c>
      <c r="W162" s="2"/>
    </row>
    <row r="163" spans="1:23" x14ac:dyDescent="0.35">
      <c r="A163" s="50"/>
      <c r="B163" s="50"/>
      <c r="C163" s="51">
        <f t="shared" ca="1" si="2"/>
        <v>46001</v>
      </c>
      <c r="D163" s="50"/>
      <c r="E163" s="50">
        <f>Calculator!A163</f>
        <v>0</v>
      </c>
      <c r="F163" s="50">
        <f>Calculator!B162</f>
        <v>0</v>
      </c>
      <c r="G163" s="52">
        <f>Calculator!C736</f>
        <v>0</v>
      </c>
      <c r="H163" s="64">
        <f>Calculator!E162</f>
        <v>0</v>
      </c>
      <c r="I163" s="55">
        <f>Calculator!BE162</f>
        <v>0</v>
      </c>
      <c r="J163" s="52" t="e">
        <f>Calculator!BF163</f>
        <v>#DIV/0!</v>
      </c>
      <c r="K163" s="53"/>
      <c r="L163" s="54"/>
      <c r="M163" s="53"/>
      <c r="N163" s="52">
        <f>Table13[[#This Row],[If the part contains recycled content, what''s the %?]]*Table13[[#This Row],[Part sales net weight of UoM (kg/UoM)]]</f>
        <v>0</v>
      </c>
      <c r="O163" s="54">
        <f>Calculator!AX162</f>
        <v>0</v>
      </c>
      <c r="P163" s="50"/>
      <c r="Q163" s="55">
        <f>Calculator!AP163</f>
        <v>0</v>
      </c>
      <c r="R163" s="55">
        <f>Calculator!AZ163</f>
        <v>0</v>
      </c>
      <c r="S163" s="55">
        <f>Calculator!BA163</f>
        <v>0</v>
      </c>
      <c r="T163" s="55">
        <f>Calculator!BB163</f>
        <v>0</v>
      </c>
      <c r="U163" s="55">
        <f>Calculator!BC163</f>
        <v>0</v>
      </c>
      <c r="V163" s="56">
        <f>(Table13[[#This Row],[Material Emissions Co2ekg/ pc]]+Table13[[#This Row],[Process Emissions Co2ekg/ pc]]+Table13[[#This Row],[Packaing Emissions Co2ekg/ pc]]+Table13[[#This Row],[Transport ot TE Gate Emissions Co2ekg/ pc]]+Table13[[#This Row],[Other Emissions Co2ekg/ pc]])*Calculator!BG736</f>
        <v>0</v>
      </c>
      <c r="W163" s="2"/>
    </row>
    <row r="164" spans="1:23" x14ac:dyDescent="0.35">
      <c r="A164" s="50"/>
      <c r="B164" s="50"/>
      <c r="C164" s="51">
        <f t="shared" ca="1" si="2"/>
        <v>46001</v>
      </c>
      <c r="D164" s="50"/>
      <c r="E164" s="50">
        <f>Calculator!A164</f>
        <v>0</v>
      </c>
      <c r="F164" s="50">
        <f>Calculator!B163</f>
        <v>0</v>
      </c>
      <c r="G164" s="52">
        <f>Calculator!C737</f>
        <v>0</v>
      </c>
      <c r="H164" s="64">
        <f>Calculator!E163</f>
        <v>0</v>
      </c>
      <c r="I164" s="55">
        <f>Calculator!BE163</f>
        <v>0</v>
      </c>
      <c r="J164" s="52" t="e">
        <f>Calculator!BF164</f>
        <v>#DIV/0!</v>
      </c>
      <c r="K164" s="53"/>
      <c r="L164" s="54"/>
      <c r="M164" s="53"/>
      <c r="N164" s="52">
        <f>Table13[[#This Row],[If the part contains recycled content, what''s the %?]]*Table13[[#This Row],[Part sales net weight of UoM (kg/UoM)]]</f>
        <v>0</v>
      </c>
      <c r="O164" s="54">
        <f>Calculator!AX163</f>
        <v>0</v>
      </c>
      <c r="P164" s="50"/>
      <c r="Q164" s="55">
        <f>Calculator!AP164</f>
        <v>0</v>
      </c>
      <c r="R164" s="55">
        <f>Calculator!AZ164</f>
        <v>0</v>
      </c>
      <c r="S164" s="55">
        <f>Calculator!BA164</f>
        <v>0</v>
      </c>
      <c r="T164" s="55">
        <f>Calculator!BB164</f>
        <v>0</v>
      </c>
      <c r="U164" s="55">
        <f>Calculator!BC164</f>
        <v>0</v>
      </c>
      <c r="V164" s="56">
        <f>(Table13[[#This Row],[Material Emissions Co2ekg/ pc]]+Table13[[#This Row],[Process Emissions Co2ekg/ pc]]+Table13[[#This Row],[Packaing Emissions Co2ekg/ pc]]+Table13[[#This Row],[Transport ot TE Gate Emissions Co2ekg/ pc]]+Table13[[#This Row],[Other Emissions Co2ekg/ pc]])*Calculator!BG737</f>
        <v>0</v>
      </c>
      <c r="W164" s="2"/>
    </row>
    <row r="165" spans="1:23" x14ac:dyDescent="0.35">
      <c r="A165" s="50"/>
      <c r="B165" s="50"/>
      <c r="C165" s="51">
        <f t="shared" ca="1" si="2"/>
        <v>46001</v>
      </c>
      <c r="D165" s="50"/>
      <c r="E165" s="50">
        <f>Calculator!A165</f>
        <v>0</v>
      </c>
      <c r="F165" s="50">
        <f>Calculator!B164</f>
        <v>0</v>
      </c>
      <c r="G165" s="52">
        <f>Calculator!C738</f>
        <v>0</v>
      </c>
      <c r="H165" s="64">
        <f>Calculator!E164</f>
        <v>0</v>
      </c>
      <c r="I165" s="55">
        <f>Calculator!BE164</f>
        <v>0</v>
      </c>
      <c r="J165" s="52" t="e">
        <f>Calculator!BF165</f>
        <v>#DIV/0!</v>
      </c>
      <c r="K165" s="53"/>
      <c r="L165" s="54"/>
      <c r="M165" s="53"/>
      <c r="N165" s="52">
        <f>Table13[[#This Row],[If the part contains recycled content, what''s the %?]]*Table13[[#This Row],[Part sales net weight of UoM (kg/UoM)]]</f>
        <v>0</v>
      </c>
      <c r="O165" s="54">
        <f>Calculator!AX164</f>
        <v>0</v>
      </c>
      <c r="P165" s="50"/>
      <c r="Q165" s="55">
        <f>Calculator!AP165</f>
        <v>0</v>
      </c>
      <c r="R165" s="55">
        <f>Calculator!AZ165</f>
        <v>0</v>
      </c>
      <c r="S165" s="55">
        <f>Calculator!BA165</f>
        <v>0</v>
      </c>
      <c r="T165" s="55">
        <f>Calculator!BB165</f>
        <v>0</v>
      </c>
      <c r="U165" s="55">
        <f>Calculator!BC165</f>
        <v>0</v>
      </c>
      <c r="V165" s="56">
        <f>(Table13[[#This Row],[Material Emissions Co2ekg/ pc]]+Table13[[#This Row],[Process Emissions Co2ekg/ pc]]+Table13[[#This Row],[Packaing Emissions Co2ekg/ pc]]+Table13[[#This Row],[Transport ot TE Gate Emissions Co2ekg/ pc]]+Table13[[#This Row],[Other Emissions Co2ekg/ pc]])*Calculator!BG738</f>
        <v>0</v>
      </c>
      <c r="W165" s="2"/>
    </row>
    <row r="166" spans="1:23" x14ac:dyDescent="0.35">
      <c r="A166" s="50"/>
      <c r="B166" s="50"/>
      <c r="C166" s="51">
        <f t="shared" ca="1" si="2"/>
        <v>46001</v>
      </c>
      <c r="D166" s="50"/>
      <c r="E166" s="50">
        <f>Calculator!A166</f>
        <v>0</v>
      </c>
      <c r="F166" s="50">
        <f>Calculator!B165</f>
        <v>0</v>
      </c>
      <c r="G166" s="52">
        <f>Calculator!C739</f>
        <v>0</v>
      </c>
      <c r="H166" s="64">
        <f>Calculator!E165</f>
        <v>0</v>
      </c>
      <c r="I166" s="55">
        <f>Calculator!BE165</f>
        <v>0</v>
      </c>
      <c r="J166" s="52" t="e">
        <f>Calculator!BF166</f>
        <v>#DIV/0!</v>
      </c>
      <c r="K166" s="53"/>
      <c r="L166" s="54"/>
      <c r="M166" s="53"/>
      <c r="N166" s="52">
        <f>Table13[[#This Row],[If the part contains recycled content, what''s the %?]]*Table13[[#This Row],[Part sales net weight of UoM (kg/UoM)]]</f>
        <v>0</v>
      </c>
      <c r="O166" s="54">
        <f>Calculator!AX165</f>
        <v>0</v>
      </c>
      <c r="P166" s="50"/>
      <c r="Q166" s="55">
        <f>Calculator!AP166</f>
        <v>0</v>
      </c>
      <c r="R166" s="55">
        <f>Calculator!AZ166</f>
        <v>0</v>
      </c>
      <c r="S166" s="55">
        <f>Calculator!BA166</f>
        <v>0</v>
      </c>
      <c r="T166" s="55">
        <f>Calculator!BB166</f>
        <v>0</v>
      </c>
      <c r="U166" s="55">
        <f>Calculator!BC166</f>
        <v>0</v>
      </c>
      <c r="V166" s="56">
        <f>(Table13[[#This Row],[Material Emissions Co2ekg/ pc]]+Table13[[#This Row],[Process Emissions Co2ekg/ pc]]+Table13[[#This Row],[Packaing Emissions Co2ekg/ pc]]+Table13[[#This Row],[Transport ot TE Gate Emissions Co2ekg/ pc]]+Table13[[#This Row],[Other Emissions Co2ekg/ pc]])*Calculator!BG739</f>
        <v>0</v>
      </c>
      <c r="W166" s="2"/>
    </row>
    <row r="167" spans="1:23" x14ac:dyDescent="0.35">
      <c r="A167" s="50"/>
      <c r="B167" s="50"/>
      <c r="C167" s="51">
        <f t="shared" ca="1" si="2"/>
        <v>46001</v>
      </c>
      <c r="D167" s="50"/>
      <c r="E167" s="50">
        <f>Calculator!A167</f>
        <v>0</v>
      </c>
      <c r="F167" s="50">
        <f>Calculator!B166</f>
        <v>0</v>
      </c>
      <c r="G167" s="52">
        <f>Calculator!C740</f>
        <v>0</v>
      </c>
      <c r="H167" s="64">
        <f>Calculator!E166</f>
        <v>0</v>
      </c>
      <c r="I167" s="55">
        <f>Calculator!BE166</f>
        <v>0</v>
      </c>
      <c r="J167" s="52" t="e">
        <f>Calculator!BF167</f>
        <v>#DIV/0!</v>
      </c>
      <c r="K167" s="53"/>
      <c r="L167" s="54"/>
      <c r="M167" s="53"/>
      <c r="N167" s="52">
        <f>Table13[[#This Row],[If the part contains recycled content, what''s the %?]]*Table13[[#This Row],[Part sales net weight of UoM (kg/UoM)]]</f>
        <v>0</v>
      </c>
      <c r="O167" s="54">
        <f>Calculator!AX166</f>
        <v>0</v>
      </c>
      <c r="P167" s="50"/>
      <c r="Q167" s="55">
        <f>Calculator!AP167</f>
        <v>0</v>
      </c>
      <c r="R167" s="55">
        <f>Calculator!AZ167</f>
        <v>0</v>
      </c>
      <c r="S167" s="55">
        <f>Calculator!BA167</f>
        <v>0</v>
      </c>
      <c r="T167" s="55">
        <f>Calculator!BB167</f>
        <v>0</v>
      </c>
      <c r="U167" s="55">
        <f>Calculator!BC167</f>
        <v>0</v>
      </c>
      <c r="V167" s="56">
        <f>(Table13[[#This Row],[Material Emissions Co2ekg/ pc]]+Table13[[#This Row],[Process Emissions Co2ekg/ pc]]+Table13[[#This Row],[Packaing Emissions Co2ekg/ pc]]+Table13[[#This Row],[Transport ot TE Gate Emissions Co2ekg/ pc]]+Table13[[#This Row],[Other Emissions Co2ekg/ pc]])*Calculator!BG740</f>
        <v>0</v>
      </c>
      <c r="W167" s="2"/>
    </row>
    <row r="168" spans="1:23" x14ac:dyDescent="0.35">
      <c r="A168" s="50"/>
      <c r="B168" s="50"/>
      <c r="C168" s="51">
        <f t="shared" ca="1" si="2"/>
        <v>46001</v>
      </c>
      <c r="D168" s="50"/>
      <c r="E168" s="50">
        <f>Calculator!A168</f>
        <v>0</v>
      </c>
      <c r="F168" s="50">
        <f>Calculator!B167</f>
        <v>0</v>
      </c>
      <c r="G168" s="52">
        <f>Calculator!C741</f>
        <v>0</v>
      </c>
      <c r="H168" s="64">
        <f>Calculator!E167</f>
        <v>0</v>
      </c>
      <c r="I168" s="55">
        <f>Calculator!BE167</f>
        <v>0</v>
      </c>
      <c r="J168" s="52" t="e">
        <f>Calculator!BF168</f>
        <v>#DIV/0!</v>
      </c>
      <c r="K168" s="53"/>
      <c r="L168" s="54"/>
      <c r="M168" s="53"/>
      <c r="N168" s="52">
        <f>Table13[[#This Row],[If the part contains recycled content, what''s the %?]]*Table13[[#This Row],[Part sales net weight of UoM (kg/UoM)]]</f>
        <v>0</v>
      </c>
      <c r="O168" s="54">
        <f>Calculator!AX167</f>
        <v>0</v>
      </c>
      <c r="P168" s="50"/>
      <c r="Q168" s="55">
        <f>Calculator!AP168</f>
        <v>0</v>
      </c>
      <c r="R168" s="55">
        <f>Calculator!AZ168</f>
        <v>0</v>
      </c>
      <c r="S168" s="55">
        <f>Calculator!BA168</f>
        <v>0</v>
      </c>
      <c r="T168" s="55">
        <f>Calculator!BB168</f>
        <v>0</v>
      </c>
      <c r="U168" s="55">
        <f>Calculator!BC168</f>
        <v>0</v>
      </c>
      <c r="V168" s="56">
        <f>(Table13[[#This Row],[Material Emissions Co2ekg/ pc]]+Table13[[#This Row],[Process Emissions Co2ekg/ pc]]+Table13[[#This Row],[Packaing Emissions Co2ekg/ pc]]+Table13[[#This Row],[Transport ot TE Gate Emissions Co2ekg/ pc]]+Table13[[#This Row],[Other Emissions Co2ekg/ pc]])*Calculator!BG741</f>
        <v>0</v>
      </c>
      <c r="W168" s="2"/>
    </row>
    <row r="169" spans="1:23" x14ac:dyDescent="0.35">
      <c r="A169" s="50"/>
      <c r="B169" s="50"/>
      <c r="C169" s="51">
        <f t="shared" ca="1" si="2"/>
        <v>46001</v>
      </c>
      <c r="D169" s="50"/>
      <c r="E169" s="50">
        <f>Calculator!A169</f>
        <v>0</v>
      </c>
      <c r="F169" s="50">
        <f>Calculator!B168</f>
        <v>0</v>
      </c>
      <c r="G169" s="52">
        <f>Calculator!C742</f>
        <v>0</v>
      </c>
      <c r="H169" s="64">
        <f>Calculator!E168</f>
        <v>0</v>
      </c>
      <c r="I169" s="55">
        <f>Calculator!BE168</f>
        <v>0</v>
      </c>
      <c r="J169" s="52" t="e">
        <f>Calculator!BF169</f>
        <v>#DIV/0!</v>
      </c>
      <c r="K169" s="53"/>
      <c r="L169" s="54"/>
      <c r="M169" s="53"/>
      <c r="N169" s="52">
        <f>Table13[[#This Row],[If the part contains recycled content, what''s the %?]]*Table13[[#This Row],[Part sales net weight of UoM (kg/UoM)]]</f>
        <v>0</v>
      </c>
      <c r="O169" s="54">
        <f>Calculator!AX168</f>
        <v>0</v>
      </c>
      <c r="P169" s="50"/>
      <c r="Q169" s="55">
        <f>Calculator!AP169</f>
        <v>0</v>
      </c>
      <c r="R169" s="55">
        <f>Calculator!AZ169</f>
        <v>0</v>
      </c>
      <c r="S169" s="55">
        <f>Calculator!BA169</f>
        <v>0</v>
      </c>
      <c r="T169" s="55">
        <f>Calculator!BB169</f>
        <v>0</v>
      </c>
      <c r="U169" s="55">
        <f>Calculator!BC169</f>
        <v>0</v>
      </c>
      <c r="V169" s="56">
        <f>(Table13[[#This Row],[Material Emissions Co2ekg/ pc]]+Table13[[#This Row],[Process Emissions Co2ekg/ pc]]+Table13[[#This Row],[Packaing Emissions Co2ekg/ pc]]+Table13[[#This Row],[Transport ot TE Gate Emissions Co2ekg/ pc]]+Table13[[#This Row],[Other Emissions Co2ekg/ pc]])*Calculator!BG742</f>
        <v>0</v>
      </c>
      <c r="W169" s="2"/>
    </row>
    <row r="170" spans="1:23" x14ac:dyDescent="0.35">
      <c r="A170" s="50"/>
      <c r="B170" s="50"/>
      <c r="C170" s="51">
        <f t="shared" ca="1" si="2"/>
        <v>46001</v>
      </c>
      <c r="D170" s="50"/>
      <c r="E170" s="50">
        <f>Calculator!A170</f>
        <v>0</v>
      </c>
      <c r="F170" s="50">
        <f>Calculator!B169</f>
        <v>0</v>
      </c>
      <c r="G170" s="52">
        <f>Calculator!C743</f>
        <v>0</v>
      </c>
      <c r="H170" s="64">
        <f>Calculator!E169</f>
        <v>0</v>
      </c>
      <c r="I170" s="55">
        <f>Calculator!BE169</f>
        <v>0</v>
      </c>
      <c r="J170" s="52" t="e">
        <f>Calculator!BF170</f>
        <v>#DIV/0!</v>
      </c>
      <c r="K170" s="53"/>
      <c r="L170" s="54"/>
      <c r="M170" s="53"/>
      <c r="N170" s="52">
        <f>Table13[[#This Row],[If the part contains recycled content, what''s the %?]]*Table13[[#This Row],[Part sales net weight of UoM (kg/UoM)]]</f>
        <v>0</v>
      </c>
      <c r="O170" s="54">
        <f>Calculator!AX169</f>
        <v>0</v>
      </c>
      <c r="P170" s="50"/>
      <c r="Q170" s="55">
        <f>Calculator!AP170</f>
        <v>0</v>
      </c>
      <c r="R170" s="55">
        <f>Calculator!AZ170</f>
        <v>0</v>
      </c>
      <c r="S170" s="55">
        <f>Calculator!BA170</f>
        <v>0</v>
      </c>
      <c r="T170" s="55">
        <f>Calculator!BB170</f>
        <v>0</v>
      </c>
      <c r="U170" s="55">
        <f>Calculator!BC170</f>
        <v>0</v>
      </c>
      <c r="V170" s="56">
        <f>(Table13[[#This Row],[Material Emissions Co2ekg/ pc]]+Table13[[#This Row],[Process Emissions Co2ekg/ pc]]+Table13[[#This Row],[Packaing Emissions Co2ekg/ pc]]+Table13[[#This Row],[Transport ot TE Gate Emissions Co2ekg/ pc]]+Table13[[#This Row],[Other Emissions Co2ekg/ pc]])*Calculator!BG743</f>
        <v>0</v>
      </c>
      <c r="W170" s="2"/>
    </row>
    <row r="171" spans="1:23" x14ac:dyDescent="0.35">
      <c r="A171" s="50"/>
      <c r="B171" s="50"/>
      <c r="C171" s="51">
        <f t="shared" ca="1" si="2"/>
        <v>46001</v>
      </c>
      <c r="D171" s="50"/>
      <c r="E171" s="50">
        <f>Calculator!A171</f>
        <v>0</v>
      </c>
      <c r="F171" s="50">
        <f>Calculator!B170</f>
        <v>0</v>
      </c>
      <c r="G171" s="52">
        <f>Calculator!C744</f>
        <v>0</v>
      </c>
      <c r="H171" s="64">
        <f>Calculator!E170</f>
        <v>0</v>
      </c>
      <c r="I171" s="55">
        <f>Calculator!BE170</f>
        <v>0</v>
      </c>
      <c r="J171" s="52" t="e">
        <f>Calculator!BF171</f>
        <v>#DIV/0!</v>
      </c>
      <c r="K171" s="53"/>
      <c r="L171" s="54"/>
      <c r="M171" s="53"/>
      <c r="N171" s="52">
        <f>Table13[[#This Row],[If the part contains recycled content, what''s the %?]]*Table13[[#This Row],[Part sales net weight of UoM (kg/UoM)]]</f>
        <v>0</v>
      </c>
      <c r="O171" s="54">
        <f>Calculator!AX170</f>
        <v>0</v>
      </c>
      <c r="P171" s="50"/>
      <c r="Q171" s="55">
        <f>Calculator!AP171</f>
        <v>0</v>
      </c>
      <c r="R171" s="55">
        <f>Calculator!AZ171</f>
        <v>0</v>
      </c>
      <c r="S171" s="55">
        <f>Calculator!BA171</f>
        <v>0</v>
      </c>
      <c r="T171" s="55">
        <f>Calculator!BB171</f>
        <v>0</v>
      </c>
      <c r="U171" s="55">
        <f>Calculator!BC171</f>
        <v>0</v>
      </c>
      <c r="V171" s="56">
        <f>(Table13[[#This Row],[Material Emissions Co2ekg/ pc]]+Table13[[#This Row],[Process Emissions Co2ekg/ pc]]+Table13[[#This Row],[Packaing Emissions Co2ekg/ pc]]+Table13[[#This Row],[Transport ot TE Gate Emissions Co2ekg/ pc]]+Table13[[#This Row],[Other Emissions Co2ekg/ pc]])*Calculator!BG744</f>
        <v>0</v>
      </c>
      <c r="W171" s="2"/>
    </row>
    <row r="172" spans="1:23" x14ac:dyDescent="0.35">
      <c r="A172" s="50"/>
      <c r="B172" s="50"/>
      <c r="C172" s="51">
        <f t="shared" ca="1" si="2"/>
        <v>46001</v>
      </c>
      <c r="D172" s="50"/>
      <c r="E172" s="50">
        <f>Calculator!A172</f>
        <v>0</v>
      </c>
      <c r="F172" s="50">
        <f>Calculator!B171</f>
        <v>0</v>
      </c>
      <c r="G172" s="52">
        <f>Calculator!C745</f>
        <v>0</v>
      </c>
      <c r="H172" s="64">
        <f>Calculator!E171</f>
        <v>0</v>
      </c>
      <c r="I172" s="55">
        <f>Calculator!BE171</f>
        <v>0</v>
      </c>
      <c r="J172" s="52" t="e">
        <f>Calculator!BF172</f>
        <v>#DIV/0!</v>
      </c>
      <c r="K172" s="53"/>
      <c r="L172" s="54"/>
      <c r="M172" s="53"/>
      <c r="N172" s="52">
        <f>Table13[[#This Row],[If the part contains recycled content, what''s the %?]]*Table13[[#This Row],[Part sales net weight of UoM (kg/UoM)]]</f>
        <v>0</v>
      </c>
      <c r="O172" s="54">
        <f>Calculator!AX171</f>
        <v>0</v>
      </c>
      <c r="P172" s="50"/>
      <c r="Q172" s="55">
        <f>Calculator!AP172</f>
        <v>0</v>
      </c>
      <c r="R172" s="55">
        <f>Calculator!AZ172</f>
        <v>0</v>
      </c>
      <c r="S172" s="55">
        <f>Calculator!BA172</f>
        <v>0</v>
      </c>
      <c r="T172" s="55">
        <f>Calculator!BB172</f>
        <v>0</v>
      </c>
      <c r="U172" s="55">
        <f>Calculator!BC172</f>
        <v>0</v>
      </c>
      <c r="V172" s="56">
        <f>(Table13[[#This Row],[Material Emissions Co2ekg/ pc]]+Table13[[#This Row],[Process Emissions Co2ekg/ pc]]+Table13[[#This Row],[Packaing Emissions Co2ekg/ pc]]+Table13[[#This Row],[Transport ot TE Gate Emissions Co2ekg/ pc]]+Table13[[#This Row],[Other Emissions Co2ekg/ pc]])*Calculator!BG745</f>
        <v>0</v>
      </c>
      <c r="W172" s="2"/>
    </row>
    <row r="173" spans="1:23" x14ac:dyDescent="0.35">
      <c r="A173" s="50"/>
      <c r="B173" s="50"/>
      <c r="C173" s="51">
        <f t="shared" ca="1" si="2"/>
        <v>46001</v>
      </c>
      <c r="D173" s="50"/>
      <c r="E173" s="50">
        <f>Calculator!A173</f>
        <v>0</v>
      </c>
      <c r="F173" s="50">
        <f>Calculator!B172</f>
        <v>0</v>
      </c>
      <c r="G173" s="52">
        <f>Calculator!C746</f>
        <v>0</v>
      </c>
      <c r="H173" s="64">
        <f>Calculator!E172</f>
        <v>0</v>
      </c>
      <c r="I173" s="55">
        <f>Calculator!BE172</f>
        <v>0</v>
      </c>
      <c r="J173" s="52" t="e">
        <f>Calculator!BF173</f>
        <v>#DIV/0!</v>
      </c>
      <c r="K173" s="53"/>
      <c r="L173" s="54"/>
      <c r="M173" s="53"/>
      <c r="N173" s="52">
        <f>Table13[[#This Row],[If the part contains recycled content, what''s the %?]]*Table13[[#This Row],[Part sales net weight of UoM (kg/UoM)]]</f>
        <v>0</v>
      </c>
      <c r="O173" s="54">
        <f>Calculator!AX172</f>
        <v>0</v>
      </c>
      <c r="P173" s="50"/>
      <c r="Q173" s="55">
        <f>Calculator!AP173</f>
        <v>0</v>
      </c>
      <c r="R173" s="55">
        <f>Calculator!AZ173</f>
        <v>0</v>
      </c>
      <c r="S173" s="55">
        <f>Calculator!BA173</f>
        <v>0</v>
      </c>
      <c r="T173" s="55">
        <f>Calculator!BB173</f>
        <v>0</v>
      </c>
      <c r="U173" s="55">
        <f>Calculator!BC173</f>
        <v>0</v>
      </c>
      <c r="V173" s="56">
        <f>(Table13[[#This Row],[Material Emissions Co2ekg/ pc]]+Table13[[#This Row],[Process Emissions Co2ekg/ pc]]+Table13[[#This Row],[Packaing Emissions Co2ekg/ pc]]+Table13[[#This Row],[Transport ot TE Gate Emissions Co2ekg/ pc]]+Table13[[#This Row],[Other Emissions Co2ekg/ pc]])*Calculator!BG746</f>
        <v>0</v>
      </c>
      <c r="W173" s="2"/>
    </row>
    <row r="174" spans="1:23" x14ac:dyDescent="0.35">
      <c r="A174" s="50"/>
      <c r="B174" s="50"/>
      <c r="C174" s="51">
        <f t="shared" ca="1" si="2"/>
        <v>46001</v>
      </c>
      <c r="D174" s="50"/>
      <c r="E174" s="50">
        <f>Calculator!A174</f>
        <v>0</v>
      </c>
      <c r="F174" s="50">
        <f>Calculator!B173</f>
        <v>0</v>
      </c>
      <c r="G174" s="52">
        <f>Calculator!C747</f>
        <v>0</v>
      </c>
      <c r="H174" s="64">
        <f>Calculator!E173</f>
        <v>0</v>
      </c>
      <c r="I174" s="55">
        <f>Calculator!BE173</f>
        <v>0</v>
      </c>
      <c r="J174" s="52" t="e">
        <f>Calculator!BF174</f>
        <v>#DIV/0!</v>
      </c>
      <c r="K174" s="53"/>
      <c r="L174" s="54"/>
      <c r="M174" s="53"/>
      <c r="N174" s="52">
        <f>Table13[[#This Row],[If the part contains recycled content, what''s the %?]]*Table13[[#This Row],[Part sales net weight of UoM (kg/UoM)]]</f>
        <v>0</v>
      </c>
      <c r="O174" s="54">
        <f>Calculator!AX173</f>
        <v>0</v>
      </c>
      <c r="P174" s="50"/>
      <c r="Q174" s="55">
        <f>Calculator!AP174</f>
        <v>0</v>
      </c>
      <c r="R174" s="55">
        <f>Calculator!AZ174</f>
        <v>0</v>
      </c>
      <c r="S174" s="55">
        <f>Calculator!BA174</f>
        <v>0</v>
      </c>
      <c r="T174" s="55">
        <f>Calculator!BB174</f>
        <v>0</v>
      </c>
      <c r="U174" s="55">
        <f>Calculator!BC174</f>
        <v>0</v>
      </c>
      <c r="V174" s="56">
        <f>(Table13[[#This Row],[Material Emissions Co2ekg/ pc]]+Table13[[#This Row],[Process Emissions Co2ekg/ pc]]+Table13[[#This Row],[Packaing Emissions Co2ekg/ pc]]+Table13[[#This Row],[Transport ot TE Gate Emissions Co2ekg/ pc]]+Table13[[#This Row],[Other Emissions Co2ekg/ pc]])*Calculator!BG747</f>
        <v>0</v>
      </c>
      <c r="W174" s="2"/>
    </row>
    <row r="175" spans="1:23" x14ac:dyDescent="0.35">
      <c r="A175" s="50"/>
      <c r="B175" s="50"/>
      <c r="C175" s="51">
        <f t="shared" ca="1" si="2"/>
        <v>46001</v>
      </c>
      <c r="D175" s="50"/>
      <c r="E175" s="50">
        <f>Calculator!A175</f>
        <v>0</v>
      </c>
      <c r="F175" s="50">
        <f>Calculator!B174</f>
        <v>0</v>
      </c>
      <c r="G175" s="52">
        <f>Calculator!C748</f>
        <v>0</v>
      </c>
      <c r="H175" s="64">
        <f>Calculator!E174</f>
        <v>0</v>
      </c>
      <c r="I175" s="55">
        <f>Calculator!BE174</f>
        <v>0</v>
      </c>
      <c r="J175" s="52" t="e">
        <f>Calculator!BF175</f>
        <v>#DIV/0!</v>
      </c>
      <c r="K175" s="53"/>
      <c r="L175" s="54"/>
      <c r="M175" s="53"/>
      <c r="N175" s="52">
        <f>Table13[[#This Row],[If the part contains recycled content, what''s the %?]]*Table13[[#This Row],[Part sales net weight of UoM (kg/UoM)]]</f>
        <v>0</v>
      </c>
      <c r="O175" s="54">
        <f>Calculator!AX174</f>
        <v>0</v>
      </c>
      <c r="P175" s="50"/>
      <c r="Q175" s="55">
        <f>Calculator!AP175</f>
        <v>0</v>
      </c>
      <c r="R175" s="55">
        <f>Calculator!AZ175</f>
        <v>0</v>
      </c>
      <c r="S175" s="55">
        <f>Calculator!BA175</f>
        <v>0</v>
      </c>
      <c r="T175" s="55">
        <f>Calculator!BB175</f>
        <v>0</v>
      </c>
      <c r="U175" s="55">
        <f>Calculator!BC175</f>
        <v>0</v>
      </c>
      <c r="V175" s="56">
        <f>(Table13[[#This Row],[Material Emissions Co2ekg/ pc]]+Table13[[#This Row],[Process Emissions Co2ekg/ pc]]+Table13[[#This Row],[Packaing Emissions Co2ekg/ pc]]+Table13[[#This Row],[Transport ot TE Gate Emissions Co2ekg/ pc]]+Table13[[#This Row],[Other Emissions Co2ekg/ pc]])*Calculator!BG748</f>
        <v>0</v>
      </c>
      <c r="W175" s="2"/>
    </row>
    <row r="176" spans="1:23" x14ac:dyDescent="0.35">
      <c r="A176" s="50"/>
      <c r="B176" s="50"/>
      <c r="C176" s="51">
        <f t="shared" ca="1" si="2"/>
        <v>46001</v>
      </c>
      <c r="D176" s="50"/>
      <c r="E176" s="50">
        <f>Calculator!A176</f>
        <v>0</v>
      </c>
      <c r="F176" s="50">
        <f>Calculator!B175</f>
        <v>0</v>
      </c>
      <c r="G176" s="52">
        <f>Calculator!C749</f>
        <v>0</v>
      </c>
      <c r="H176" s="64">
        <f>Calculator!E175</f>
        <v>0</v>
      </c>
      <c r="I176" s="55">
        <f>Calculator!BE175</f>
        <v>0</v>
      </c>
      <c r="J176" s="52" t="e">
        <f>Calculator!BF176</f>
        <v>#DIV/0!</v>
      </c>
      <c r="K176" s="53"/>
      <c r="L176" s="54"/>
      <c r="M176" s="53"/>
      <c r="N176" s="52">
        <f>Table13[[#This Row],[If the part contains recycled content, what''s the %?]]*Table13[[#This Row],[Part sales net weight of UoM (kg/UoM)]]</f>
        <v>0</v>
      </c>
      <c r="O176" s="54">
        <f>Calculator!AX175</f>
        <v>0</v>
      </c>
      <c r="P176" s="50"/>
      <c r="Q176" s="55">
        <f>Calculator!AP176</f>
        <v>0</v>
      </c>
      <c r="R176" s="55">
        <f>Calculator!AZ176</f>
        <v>0</v>
      </c>
      <c r="S176" s="55">
        <f>Calculator!BA176</f>
        <v>0</v>
      </c>
      <c r="T176" s="55">
        <f>Calculator!BB176</f>
        <v>0</v>
      </c>
      <c r="U176" s="55">
        <f>Calculator!BC176</f>
        <v>0</v>
      </c>
      <c r="V176" s="56">
        <f>(Table13[[#This Row],[Material Emissions Co2ekg/ pc]]+Table13[[#This Row],[Process Emissions Co2ekg/ pc]]+Table13[[#This Row],[Packaing Emissions Co2ekg/ pc]]+Table13[[#This Row],[Transport ot TE Gate Emissions Co2ekg/ pc]]+Table13[[#This Row],[Other Emissions Co2ekg/ pc]])*Calculator!BG749</f>
        <v>0</v>
      </c>
      <c r="W176" s="2"/>
    </row>
    <row r="177" spans="1:23" x14ac:dyDescent="0.35">
      <c r="A177" s="50"/>
      <c r="B177" s="50"/>
      <c r="C177" s="51">
        <f t="shared" ca="1" si="2"/>
        <v>46001</v>
      </c>
      <c r="D177" s="50"/>
      <c r="E177" s="50">
        <f>Calculator!A177</f>
        <v>0</v>
      </c>
      <c r="F177" s="50">
        <f>Calculator!B176</f>
        <v>0</v>
      </c>
      <c r="G177" s="52">
        <f>Calculator!C750</f>
        <v>0</v>
      </c>
      <c r="H177" s="64">
        <f>Calculator!E176</f>
        <v>0</v>
      </c>
      <c r="I177" s="55">
        <f>Calculator!BE176</f>
        <v>0</v>
      </c>
      <c r="J177" s="52" t="e">
        <f>Calculator!BF177</f>
        <v>#DIV/0!</v>
      </c>
      <c r="K177" s="53"/>
      <c r="L177" s="54"/>
      <c r="M177" s="53"/>
      <c r="N177" s="52">
        <f>Table13[[#This Row],[If the part contains recycled content, what''s the %?]]*Table13[[#This Row],[Part sales net weight of UoM (kg/UoM)]]</f>
        <v>0</v>
      </c>
      <c r="O177" s="54">
        <f>Calculator!AX176</f>
        <v>0</v>
      </c>
      <c r="P177" s="50"/>
      <c r="Q177" s="55">
        <f>Calculator!AP177</f>
        <v>0</v>
      </c>
      <c r="R177" s="55">
        <f>Calculator!AZ177</f>
        <v>0</v>
      </c>
      <c r="S177" s="55">
        <f>Calculator!BA177</f>
        <v>0</v>
      </c>
      <c r="T177" s="55">
        <f>Calculator!BB177</f>
        <v>0</v>
      </c>
      <c r="U177" s="55">
        <f>Calculator!BC177</f>
        <v>0</v>
      </c>
      <c r="V177" s="56">
        <f>(Table13[[#This Row],[Material Emissions Co2ekg/ pc]]+Table13[[#This Row],[Process Emissions Co2ekg/ pc]]+Table13[[#This Row],[Packaing Emissions Co2ekg/ pc]]+Table13[[#This Row],[Transport ot TE Gate Emissions Co2ekg/ pc]]+Table13[[#This Row],[Other Emissions Co2ekg/ pc]])*Calculator!BG750</f>
        <v>0</v>
      </c>
      <c r="W177" s="2"/>
    </row>
    <row r="178" spans="1:23" x14ac:dyDescent="0.35">
      <c r="A178" s="50"/>
      <c r="B178" s="50"/>
      <c r="C178" s="51">
        <f t="shared" ca="1" si="2"/>
        <v>46001</v>
      </c>
      <c r="D178" s="50"/>
      <c r="E178" s="50">
        <f>Calculator!A178</f>
        <v>0</v>
      </c>
      <c r="F178" s="50">
        <f>Calculator!B177</f>
        <v>0</v>
      </c>
      <c r="G178" s="52">
        <f>Calculator!C751</f>
        <v>0</v>
      </c>
      <c r="H178" s="64">
        <f>Calculator!E177</f>
        <v>0</v>
      </c>
      <c r="I178" s="55">
        <f>Calculator!BE177</f>
        <v>0</v>
      </c>
      <c r="J178" s="52" t="e">
        <f>Calculator!BF178</f>
        <v>#DIV/0!</v>
      </c>
      <c r="K178" s="53"/>
      <c r="L178" s="54"/>
      <c r="M178" s="53"/>
      <c r="N178" s="52">
        <f>Table13[[#This Row],[If the part contains recycled content, what''s the %?]]*Table13[[#This Row],[Part sales net weight of UoM (kg/UoM)]]</f>
        <v>0</v>
      </c>
      <c r="O178" s="54">
        <f>Calculator!AX177</f>
        <v>0</v>
      </c>
      <c r="P178" s="50"/>
      <c r="Q178" s="55">
        <f>Calculator!AP178</f>
        <v>0</v>
      </c>
      <c r="R178" s="55">
        <f>Calculator!AZ178</f>
        <v>0</v>
      </c>
      <c r="S178" s="55">
        <f>Calculator!BA178</f>
        <v>0</v>
      </c>
      <c r="T178" s="55">
        <f>Calculator!BB178</f>
        <v>0</v>
      </c>
      <c r="U178" s="55">
        <f>Calculator!BC178</f>
        <v>0</v>
      </c>
      <c r="V178" s="56">
        <f>(Table13[[#This Row],[Material Emissions Co2ekg/ pc]]+Table13[[#This Row],[Process Emissions Co2ekg/ pc]]+Table13[[#This Row],[Packaing Emissions Co2ekg/ pc]]+Table13[[#This Row],[Transport ot TE Gate Emissions Co2ekg/ pc]]+Table13[[#This Row],[Other Emissions Co2ekg/ pc]])*Calculator!BG751</f>
        <v>0</v>
      </c>
      <c r="W178" s="2"/>
    </row>
    <row r="179" spans="1:23" x14ac:dyDescent="0.35">
      <c r="A179" s="50"/>
      <c r="B179" s="50"/>
      <c r="C179" s="51">
        <f t="shared" ca="1" si="2"/>
        <v>46001</v>
      </c>
      <c r="D179" s="50"/>
      <c r="E179" s="50">
        <f>Calculator!A179</f>
        <v>0</v>
      </c>
      <c r="F179" s="50">
        <f>Calculator!B178</f>
        <v>0</v>
      </c>
      <c r="G179" s="52">
        <f>Calculator!C752</f>
        <v>0</v>
      </c>
      <c r="H179" s="64">
        <f>Calculator!E178</f>
        <v>0</v>
      </c>
      <c r="I179" s="55">
        <f>Calculator!BE178</f>
        <v>0</v>
      </c>
      <c r="J179" s="52" t="e">
        <f>Calculator!BF179</f>
        <v>#DIV/0!</v>
      </c>
      <c r="K179" s="53"/>
      <c r="L179" s="54"/>
      <c r="M179" s="53"/>
      <c r="N179" s="52">
        <f>Table13[[#This Row],[If the part contains recycled content, what''s the %?]]*Table13[[#This Row],[Part sales net weight of UoM (kg/UoM)]]</f>
        <v>0</v>
      </c>
      <c r="O179" s="54">
        <f>Calculator!AX178</f>
        <v>0</v>
      </c>
      <c r="P179" s="50"/>
      <c r="Q179" s="55">
        <f>Calculator!AP179</f>
        <v>0</v>
      </c>
      <c r="R179" s="55">
        <f>Calculator!AZ179</f>
        <v>0</v>
      </c>
      <c r="S179" s="55">
        <f>Calculator!BA179</f>
        <v>0</v>
      </c>
      <c r="T179" s="55">
        <f>Calculator!BB179</f>
        <v>0</v>
      </c>
      <c r="U179" s="55">
        <f>Calculator!BC179</f>
        <v>0</v>
      </c>
      <c r="V179" s="56">
        <f>(Table13[[#This Row],[Material Emissions Co2ekg/ pc]]+Table13[[#This Row],[Process Emissions Co2ekg/ pc]]+Table13[[#This Row],[Packaing Emissions Co2ekg/ pc]]+Table13[[#This Row],[Transport ot TE Gate Emissions Co2ekg/ pc]]+Table13[[#This Row],[Other Emissions Co2ekg/ pc]])*Calculator!BG752</f>
        <v>0</v>
      </c>
      <c r="W179" s="2"/>
    </row>
    <row r="180" spans="1:23" x14ac:dyDescent="0.35">
      <c r="A180" s="50"/>
      <c r="B180" s="50"/>
      <c r="C180" s="51">
        <f t="shared" ca="1" si="2"/>
        <v>46001</v>
      </c>
      <c r="D180" s="50"/>
      <c r="E180" s="50">
        <f>Calculator!A180</f>
        <v>0</v>
      </c>
      <c r="F180" s="50">
        <f>Calculator!B179</f>
        <v>0</v>
      </c>
      <c r="G180" s="52">
        <f>Calculator!C753</f>
        <v>0</v>
      </c>
      <c r="H180" s="64">
        <f>Calculator!E179</f>
        <v>0</v>
      </c>
      <c r="I180" s="55">
        <f>Calculator!BE179</f>
        <v>0</v>
      </c>
      <c r="J180" s="52" t="e">
        <f>Calculator!BF180</f>
        <v>#DIV/0!</v>
      </c>
      <c r="K180" s="53"/>
      <c r="L180" s="54"/>
      <c r="M180" s="53"/>
      <c r="N180" s="52">
        <f>Table13[[#This Row],[If the part contains recycled content, what''s the %?]]*Table13[[#This Row],[Part sales net weight of UoM (kg/UoM)]]</f>
        <v>0</v>
      </c>
      <c r="O180" s="54">
        <f>Calculator!AX179</f>
        <v>0</v>
      </c>
      <c r="P180" s="50"/>
      <c r="Q180" s="55">
        <f>Calculator!AP180</f>
        <v>0</v>
      </c>
      <c r="R180" s="55">
        <f>Calculator!AZ180</f>
        <v>0</v>
      </c>
      <c r="S180" s="55">
        <f>Calculator!BA180</f>
        <v>0</v>
      </c>
      <c r="T180" s="55">
        <f>Calculator!BB180</f>
        <v>0</v>
      </c>
      <c r="U180" s="55">
        <f>Calculator!BC180</f>
        <v>0</v>
      </c>
      <c r="V180" s="56">
        <f>(Table13[[#This Row],[Material Emissions Co2ekg/ pc]]+Table13[[#This Row],[Process Emissions Co2ekg/ pc]]+Table13[[#This Row],[Packaing Emissions Co2ekg/ pc]]+Table13[[#This Row],[Transport ot TE Gate Emissions Co2ekg/ pc]]+Table13[[#This Row],[Other Emissions Co2ekg/ pc]])*Calculator!BG753</f>
        <v>0</v>
      </c>
      <c r="W180" s="2"/>
    </row>
    <row r="181" spans="1:23" x14ac:dyDescent="0.35">
      <c r="A181" s="50"/>
      <c r="B181" s="50"/>
      <c r="C181" s="51">
        <f t="shared" ca="1" si="2"/>
        <v>46001</v>
      </c>
      <c r="D181" s="50"/>
      <c r="E181" s="50">
        <f>Calculator!A181</f>
        <v>0</v>
      </c>
      <c r="F181" s="50">
        <f>Calculator!B180</f>
        <v>0</v>
      </c>
      <c r="G181" s="52">
        <f>Calculator!C754</f>
        <v>0</v>
      </c>
      <c r="H181" s="64">
        <f>Calculator!E180</f>
        <v>0</v>
      </c>
      <c r="I181" s="55">
        <f>Calculator!BE180</f>
        <v>0</v>
      </c>
      <c r="J181" s="52" t="e">
        <f>Calculator!BF181</f>
        <v>#DIV/0!</v>
      </c>
      <c r="K181" s="53"/>
      <c r="L181" s="54"/>
      <c r="M181" s="53"/>
      <c r="N181" s="52">
        <f>Table13[[#This Row],[If the part contains recycled content, what''s the %?]]*Table13[[#This Row],[Part sales net weight of UoM (kg/UoM)]]</f>
        <v>0</v>
      </c>
      <c r="O181" s="54">
        <f>Calculator!AX180</f>
        <v>0</v>
      </c>
      <c r="P181" s="50"/>
      <c r="Q181" s="55">
        <f>Calculator!AP181</f>
        <v>0</v>
      </c>
      <c r="R181" s="55">
        <f>Calculator!AZ181</f>
        <v>0</v>
      </c>
      <c r="S181" s="55">
        <f>Calculator!BA181</f>
        <v>0</v>
      </c>
      <c r="T181" s="55">
        <f>Calculator!BB181</f>
        <v>0</v>
      </c>
      <c r="U181" s="55">
        <f>Calculator!BC181</f>
        <v>0</v>
      </c>
      <c r="V181" s="56">
        <f>(Table13[[#This Row],[Material Emissions Co2ekg/ pc]]+Table13[[#This Row],[Process Emissions Co2ekg/ pc]]+Table13[[#This Row],[Packaing Emissions Co2ekg/ pc]]+Table13[[#This Row],[Transport ot TE Gate Emissions Co2ekg/ pc]]+Table13[[#This Row],[Other Emissions Co2ekg/ pc]])*Calculator!BG754</f>
        <v>0</v>
      </c>
      <c r="W181" s="2"/>
    </row>
    <row r="182" spans="1:23" x14ac:dyDescent="0.35">
      <c r="A182" s="50"/>
      <c r="B182" s="50"/>
      <c r="C182" s="51">
        <f t="shared" ca="1" si="2"/>
        <v>46001</v>
      </c>
      <c r="D182" s="50"/>
      <c r="E182" s="50">
        <f>Calculator!A182</f>
        <v>0</v>
      </c>
      <c r="F182" s="50">
        <f>Calculator!B181</f>
        <v>0</v>
      </c>
      <c r="G182" s="52">
        <f>Calculator!C755</f>
        <v>0</v>
      </c>
      <c r="H182" s="64">
        <f>Calculator!E181</f>
        <v>0</v>
      </c>
      <c r="I182" s="55">
        <f>Calculator!BE181</f>
        <v>0</v>
      </c>
      <c r="J182" s="52" t="e">
        <f>Calculator!BF182</f>
        <v>#DIV/0!</v>
      </c>
      <c r="K182" s="53"/>
      <c r="L182" s="54"/>
      <c r="M182" s="53"/>
      <c r="N182" s="52">
        <f>Table13[[#This Row],[If the part contains recycled content, what''s the %?]]*Table13[[#This Row],[Part sales net weight of UoM (kg/UoM)]]</f>
        <v>0</v>
      </c>
      <c r="O182" s="54">
        <f>Calculator!AX181</f>
        <v>0</v>
      </c>
      <c r="P182" s="50"/>
      <c r="Q182" s="55">
        <f>Calculator!AP182</f>
        <v>0</v>
      </c>
      <c r="R182" s="55">
        <f>Calculator!AZ182</f>
        <v>0</v>
      </c>
      <c r="S182" s="55">
        <f>Calculator!BA182</f>
        <v>0</v>
      </c>
      <c r="T182" s="55">
        <f>Calculator!BB182</f>
        <v>0</v>
      </c>
      <c r="U182" s="55">
        <f>Calculator!BC182</f>
        <v>0</v>
      </c>
      <c r="V182" s="56">
        <f>(Table13[[#This Row],[Material Emissions Co2ekg/ pc]]+Table13[[#This Row],[Process Emissions Co2ekg/ pc]]+Table13[[#This Row],[Packaing Emissions Co2ekg/ pc]]+Table13[[#This Row],[Transport ot TE Gate Emissions Co2ekg/ pc]]+Table13[[#This Row],[Other Emissions Co2ekg/ pc]])*Calculator!BG755</f>
        <v>0</v>
      </c>
      <c r="W182" s="2"/>
    </row>
    <row r="183" spans="1:23" x14ac:dyDescent="0.35">
      <c r="A183" s="50"/>
      <c r="B183" s="50"/>
      <c r="C183" s="51">
        <f t="shared" ca="1" si="2"/>
        <v>46001</v>
      </c>
      <c r="D183" s="50"/>
      <c r="E183" s="50">
        <f>Calculator!A183</f>
        <v>0</v>
      </c>
      <c r="F183" s="50">
        <f>Calculator!B182</f>
        <v>0</v>
      </c>
      <c r="G183" s="52">
        <f>Calculator!C756</f>
        <v>0</v>
      </c>
      <c r="H183" s="64">
        <f>Calculator!E182</f>
        <v>0</v>
      </c>
      <c r="I183" s="55">
        <f>Calculator!BE182</f>
        <v>0</v>
      </c>
      <c r="J183" s="52" t="e">
        <f>Calculator!BF183</f>
        <v>#DIV/0!</v>
      </c>
      <c r="K183" s="53"/>
      <c r="L183" s="54"/>
      <c r="M183" s="53"/>
      <c r="N183" s="52">
        <f>Table13[[#This Row],[If the part contains recycled content, what''s the %?]]*Table13[[#This Row],[Part sales net weight of UoM (kg/UoM)]]</f>
        <v>0</v>
      </c>
      <c r="O183" s="54">
        <f>Calculator!AX182</f>
        <v>0</v>
      </c>
      <c r="P183" s="50"/>
      <c r="Q183" s="55">
        <f>Calculator!AP183</f>
        <v>0</v>
      </c>
      <c r="R183" s="55">
        <f>Calculator!AZ183</f>
        <v>0</v>
      </c>
      <c r="S183" s="55">
        <f>Calculator!BA183</f>
        <v>0</v>
      </c>
      <c r="T183" s="55">
        <f>Calculator!BB183</f>
        <v>0</v>
      </c>
      <c r="U183" s="55">
        <f>Calculator!BC183</f>
        <v>0</v>
      </c>
      <c r="V183" s="56">
        <f>(Table13[[#This Row],[Material Emissions Co2ekg/ pc]]+Table13[[#This Row],[Process Emissions Co2ekg/ pc]]+Table13[[#This Row],[Packaing Emissions Co2ekg/ pc]]+Table13[[#This Row],[Transport ot TE Gate Emissions Co2ekg/ pc]]+Table13[[#This Row],[Other Emissions Co2ekg/ pc]])*Calculator!BG756</f>
        <v>0</v>
      </c>
      <c r="W183" s="2"/>
    </row>
    <row r="184" spans="1:23" x14ac:dyDescent="0.35">
      <c r="A184" s="50"/>
      <c r="B184" s="50"/>
      <c r="C184" s="51">
        <f t="shared" ca="1" si="2"/>
        <v>46001</v>
      </c>
      <c r="D184" s="50"/>
      <c r="E184" s="50">
        <f>Calculator!A184</f>
        <v>0</v>
      </c>
      <c r="F184" s="50">
        <f>Calculator!B183</f>
        <v>0</v>
      </c>
      <c r="G184" s="52">
        <f>Calculator!C757</f>
        <v>0</v>
      </c>
      <c r="H184" s="64">
        <f>Calculator!E183</f>
        <v>0</v>
      </c>
      <c r="I184" s="55">
        <f>Calculator!BE183</f>
        <v>0</v>
      </c>
      <c r="J184" s="52" t="e">
        <f>Calculator!BF184</f>
        <v>#DIV/0!</v>
      </c>
      <c r="K184" s="53"/>
      <c r="L184" s="54"/>
      <c r="M184" s="53"/>
      <c r="N184" s="52">
        <f>Table13[[#This Row],[If the part contains recycled content, what''s the %?]]*Table13[[#This Row],[Part sales net weight of UoM (kg/UoM)]]</f>
        <v>0</v>
      </c>
      <c r="O184" s="54">
        <f>Calculator!AX183</f>
        <v>0</v>
      </c>
      <c r="P184" s="50"/>
      <c r="Q184" s="55">
        <f>Calculator!AP184</f>
        <v>0</v>
      </c>
      <c r="R184" s="55">
        <f>Calculator!AZ184</f>
        <v>0</v>
      </c>
      <c r="S184" s="55">
        <f>Calculator!BA184</f>
        <v>0</v>
      </c>
      <c r="T184" s="55">
        <f>Calculator!BB184</f>
        <v>0</v>
      </c>
      <c r="U184" s="55">
        <f>Calculator!BC184</f>
        <v>0</v>
      </c>
      <c r="V184" s="56">
        <f>(Table13[[#This Row],[Material Emissions Co2ekg/ pc]]+Table13[[#This Row],[Process Emissions Co2ekg/ pc]]+Table13[[#This Row],[Packaing Emissions Co2ekg/ pc]]+Table13[[#This Row],[Transport ot TE Gate Emissions Co2ekg/ pc]]+Table13[[#This Row],[Other Emissions Co2ekg/ pc]])*Calculator!BG757</f>
        <v>0</v>
      </c>
      <c r="W184" s="2"/>
    </row>
    <row r="185" spans="1:23" x14ac:dyDescent="0.35">
      <c r="A185" s="50"/>
      <c r="B185" s="50"/>
      <c r="C185" s="51">
        <f t="shared" ca="1" si="2"/>
        <v>46001</v>
      </c>
      <c r="D185" s="50"/>
      <c r="E185" s="50">
        <f>Calculator!A185</f>
        <v>0</v>
      </c>
      <c r="F185" s="50">
        <f>Calculator!B184</f>
        <v>0</v>
      </c>
      <c r="G185" s="52">
        <f>Calculator!C758</f>
        <v>0</v>
      </c>
      <c r="H185" s="64">
        <f>Calculator!E184</f>
        <v>0</v>
      </c>
      <c r="I185" s="55">
        <f>Calculator!BE184</f>
        <v>0</v>
      </c>
      <c r="J185" s="52" t="e">
        <f>Calculator!BF185</f>
        <v>#DIV/0!</v>
      </c>
      <c r="K185" s="53"/>
      <c r="L185" s="54"/>
      <c r="M185" s="53"/>
      <c r="N185" s="52">
        <f>Table13[[#This Row],[If the part contains recycled content, what''s the %?]]*Table13[[#This Row],[Part sales net weight of UoM (kg/UoM)]]</f>
        <v>0</v>
      </c>
      <c r="O185" s="54">
        <f>Calculator!AX184</f>
        <v>0</v>
      </c>
      <c r="P185" s="50"/>
      <c r="Q185" s="55">
        <f>Calculator!AP185</f>
        <v>0</v>
      </c>
      <c r="R185" s="55">
        <f>Calculator!AZ185</f>
        <v>0</v>
      </c>
      <c r="S185" s="55">
        <f>Calculator!BA185</f>
        <v>0</v>
      </c>
      <c r="T185" s="55">
        <f>Calculator!BB185</f>
        <v>0</v>
      </c>
      <c r="U185" s="55">
        <f>Calculator!BC185</f>
        <v>0</v>
      </c>
      <c r="V185" s="56">
        <f>(Table13[[#This Row],[Material Emissions Co2ekg/ pc]]+Table13[[#This Row],[Process Emissions Co2ekg/ pc]]+Table13[[#This Row],[Packaing Emissions Co2ekg/ pc]]+Table13[[#This Row],[Transport ot TE Gate Emissions Co2ekg/ pc]]+Table13[[#This Row],[Other Emissions Co2ekg/ pc]])*Calculator!BG758</f>
        <v>0</v>
      </c>
      <c r="W185" s="2"/>
    </row>
    <row r="186" spans="1:23" x14ac:dyDescent="0.35">
      <c r="A186" s="50"/>
      <c r="B186" s="50"/>
      <c r="C186" s="51">
        <f t="shared" ca="1" si="2"/>
        <v>46001</v>
      </c>
      <c r="D186" s="50"/>
      <c r="E186" s="50">
        <f>Calculator!A186</f>
        <v>0</v>
      </c>
      <c r="F186" s="50">
        <f>Calculator!B185</f>
        <v>0</v>
      </c>
      <c r="G186" s="52">
        <f>Calculator!C759</f>
        <v>0</v>
      </c>
      <c r="H186" s="64">
        <f>Calculator!E185</f>
        <v>0</v>
      </c>
      <c r="I186" s="55">
        <f>Calculator!BE185</f>
        <v>0</v>
      </c>
      <c r="J186" s="52" t="e">
        <f>Calculator!BF186</f>
        <v>#DIV/0!</v>
      </c>
      <c r="K186" s="53"/>
      <c r="L186" s="54"/>
      <c r="M186" s="53"/>
      <c r="N186" s="52">
        <f>Table13[[#This Row],[If the part contains recycled content, what''s the %?]]*Table13[[#This Row],[Part sales net weight of UoM (kg/UoM)]]</f>
        <v>0</v>
      </c>
      <c r="O186" s="54">
        <f>Calculator!AX185</f>
        <v>0</v>
      </c>
      <c r="P186" s="50"/>
      <c r="Q186" s="55">
        <f>Calculator!AP186</f>
        <v>0</v>
      </c>
      <c r="R186" s="55">
        <f>Calculator!AZ186</f>
        <v>0</v>
      </c>
      <c r="S186" s="55">
        <f>Calculator!BA186</f>
        <v>0</v>
      </c>
      <c r="T186" s="55">
        <f>Calculator!BB186</f>
        <v>0</v>
      </c>
      <c r="U186" s="55">
        <f>Calculator!BC186</f>
        <v>0</v>
      </c>
      <c r="V186" s="56">
        <f>(Table13[[#This Row],[Material Emissions Co2ekg/ pc]]+Table13[[#This Row],[Process Emissions Co2ekg/ pc]]+Table13[[#This Row],[Packaing Emissions Co2ekg/ pc]]+Table13[[#This Row],[Transport ot TE Gate Emissions Co2ekg/ pc]]+Table13[[#This Row],[Other Emissions Co2ekg/ pc]])*Calculator!BG759</f>
        <v>0</v>
      </c>
      <c r="W186" s="2"/>
    </row>
    <row r="187" spans="1:23" x14ac:dyDescent="0.35">
      <c r="A187" s="50"/>
      <c r="B187" s="50"/>
      <c r="C187" s="51">
        <f t="shared" ca="1" si="2"/>
        <v>46001</v>
      </c>
      <c r="D187" s="50"/>
      <c r="E187" s="50">
        <f>Calculator!A187</f>
        <v>0</v>
      </c>
      <c r="F187" s="50">
        <f>Calculator!B186</f>
        <v>0</v>
      </c>
      <c r="G187" s="52">
        <f>Calculator!C760</f>
        <v>0</v>
      </c>
      <c r="H187" s="64">
        <f>Calculator!E186</f>
        <v>0</v>
      </c>
      <c r="I187" s="55">
        <f>Calculator!BE186</f>
        <v>0</v>
      </c>
      <c r="J187" s="52" t="e">
        <f>Calculator!BF187</f>
        <v>#DIV/0!</v>
      </c>
      <c r="K187" s="53"/>
      <c r="L187" s="54"/>
      <c r="M187" s="53"/>
      <c r="N187" s="52">
        <f>Table13[[#This Row],[If the part contains recycled content, what''s the %?]]*Table13[[#This Row],[Part sales net weight of UoM (kg/UoM)]]</f>
        <v>0</v>
      </c>
      <c r="O187" s="54">
        <f>Calculator!AX186</f>
        <v>0</v>
      </c>
      <c r="P187" s="50"/>
      <c r="Q187" s="55">
        <f>Calculator!AP187</f>
        <v>0</v>
      </c>
      <c r="R187" s="55">
        <f>Calculator!AZ187</f>
        <v>0</v>
      </c>
      <c r="S187" s="55">
        <f>Calculator!BA187</f>
        <v>0</v>
      </c>
      <c r="T187" s="55">
        <f>Calculator!BB187</f>
        <v>0</v>
      </c>
      <c r="U187" s="55">
        <f>Calculator!BC187</f>
        <v>0</v>
      </c>
      <c r="V187" s="56">
        <f>(Table13[[#This Row],[Material Emissions Co2ekg/ pc]]+Table13[[#This Row],[Process Emissions Co2ekg/ pc]]+Table13[[#This Row],[Packaing Emissions Co2ekg/ pc]]+Table13[[#This Row],[Transport ot TE Gate Emissions Co2ekg/ pc]]+Table13[[#This Row],[Other Emissions Co2ekg/ pc]])*Calculator!BG760</f>
        <v>0</v>
      </c>
      <c r="W187" s="2"/>
    </row>
    <row r="188" spans="1:23" x14ac:dyDescent="0.35">
      <c r="A188" s="50"/>
      <c r="B188" s="50"/>
      <c r="C188" s="51">
        <f t="shared" ca="1" si="2"/>
        <v>46001</v>
      </c>
      <c r="D188" s="50"/>
      <c r="E188" s="50">
        <f>Calculator!A188</f>
        <v>0</v>
      </c>
      <c r="F188" s="50">
        <f>Calculator!B187</f>
        <v>0</v>
      </c>
      <c r="G188" s="52">
        <f>Calculator!C761</f>
        <v>0</v>
      </c>
      <c r="H188" s="64">
        <f>Calculator!E187</f>
        <v>0</v>
      </c>
      <c r="I188" s="55">
        <f>Calculator!BE187</f>
        <v>0</v>
      </c>
      <c r="J188" s="52" t="e">
        <f>Calculator!BF188</f>
        <v>#DIV/0!</v>
      </c>
      <c r="K188" s="53"/>
      <c r="L188" s="54"/>
      <c r="M188" s="53"/>
      <c r="N188" s="52">
        <f>Table13[[#This Row],[If the part contains recycled content, what''s the %?]]*Table13[[#This Row],[Part sales net weight of UoM (kg/UoM)]]</f>
        <v>0</v>
      </c>
      <c r="O188" s="54">
        <f>Calculator!AX187</f>
        <v>0</v>
      </c>
      <c r="P188" s="50"/>
      <c r="Q188" s="55">
        <f>Calculator!AP188</f>
        <v>0</v>
      </c>
      <c r="R188" s="55">
        <f>Calculator!AZ188</f>
        <v>0</v>
      </c>
      <c r="S188" s="55">
        <f>Calculator!BA188</f>
        <v>0</v>
      </c>
      <c r="T188" s="55">
        <f>Calculator!BB188</f>
        <v>0</v>
      </c>
      <c r="U188" s="55">
        <f>Calculator!BC188</f>
        <v>0</v>
      </c>
      <c r="V188" s="56">
        <f>(Table13[[#This Row],[Material Emissions Co2ekg/ pc]]+Table13[[#This Row],[Process Emissions Co2ekg/ pc]]+Table13[[#This Row],[Packaing Emissions Co2ekg/ pc]]+Table13[[#This Row],[Transport ot TE Gate Emissions Co2ekg/ pc]]+Table13[[#This Row],[Other Emissions Co2ekg/ pc]])*Calculator!BG761</f>
        <v>0</v>
      </c>
      <c r="W188" s="2"/>
    </row>
    <row r="189" spans="1:23" x14ac:dyDescent="0.35">
      <c r="A189" s="50"/>
      <c r="B189" s="50"/>
      <c r="C189" s="51">
        <f t="shared" ca="1" si="2"/>
        <v>46001</v>
      </c>
      <c r="D189" s="50"/>
      <c r="E189" s="50">
        <f>Calculator!A189</f>
        <v>0</v>
      </c>
      <c r="F189" s="50">
        <f>Calculator!B188</f>
        <v>0</v>
      </c>
      <c r="G189" s="52">
        <f>Calculator!C762</f>
        <v>0</v>
      </c>
      <c r="H189" s="64">
        <f>Calculator!E188</f>
        <v>0</v>
      </c>
      <c r="I189" s="55">
        <f>Calculator!BE188</f>
        <v>0</v>
      </c>
      <c r="J189" s="52" t="e">
        <f>Calculator!BF189</f>
        <v>#DIV/0!</v>
      </c>
      <c r="K189" s="53"/>
      <c r="L189" s="54"/>
      <c r="M189" s="53"/>
      <c r="N189" s="52">
        <f>Table13[[#This Row],[If the part contains recycled content, what''s the %?]]*Table13[[#This Row],[Part sales net weight of UoM (kg/UoM)]]</f>
        <v>0</v>
      </c>
      <c r="O189" s="54">
        <f>Calculator!AX188</f>
        <v>0</v>
      </c>
      <c r="P189" s="50"/>
      <c r="Q189" s="55">
        <f>Calculator!AP189</f>
        <v>0</v>
      </c>
      <c r="R189" s="55">
        <f>Calculator!AZ189</f>
        <v>0</v>
      </c>
      <c r="S189" s="55">
        <f>Calculator!BA189</f>
        <v>0</v>
      </c>
      <c r="T189" s="55">
        <f>Calculator!BB189</f>
        <v>0</v>
      </c>
      <c r="U189" s="55">
        <f>Calculator!BC189</f>
        <v>0</v>
      </c>
      <c r="V189" s="56">
        <f>(Table13[[#This Row],[Material Emissions Co2ekg/ pc]]+Table13[[#This Row],[Process Emissions Co2ekg/ pc]]+Table13[[#This Row],[Packaing Emissions Co2ekg/ pc]]+Table13[[#This Row],[Transport ot TE Gate Emissions Co2ekg/ pc]]+Table13[[#This Row],[Other Emissions Co2ekg/ pc]])*Calculator!BG762</f>
        <v>0</v>
      </c>
      <c r="W189" s="2"/>
    </row>
    <row r="190" spans="1:23" x14ac:dyDescent="0.35">
      <c r="A190" s="50"/>
      <c r="B190" s="50"/>
      <c r="C190" s="51">
        <f t="shared" ca="1" si="2"/>
        <v>46001</v>
      </c>
      <c r="D190" s="50"/>
      <c r="E190" s="50">
        <f>Calculator!A190</f>
        <v>0</v>
      </c>
      <c r="F190" s="50">
        <f>Calculator!B189</f>
        <v>0</v>
      </c>
      <c r="G190" s="52">
        <f>Calculator!C763</f>
        <v>0</v>
      </c>
      <c r="H190" s="64">
        <f>Calculator!E189</f>
        <v>0</v>
      </c>
      <c r="I190" s="55">
        <f>Calculator!BE189</f>
        <v>0</v>
      </c>
      <c r="J190" s="52" t="e">
        <f>Calculator!BF190</f>
        <v>#DIV/0!</v>
      </c>
      <c r="K190" s="53"/>
      <c r="L190" s="54"/>
      <c r="M190" s="53"/>
      <c r="N190" s="52">
        <f>Table13[[#This Row],[If the part contains recycled content, what''s the %?]]*Table13[[#This Row],[Part sales net weight of UoM (kg/UoM)]]</f>
        <v>0</v>
      </c>
      <c r="O190" s="54">
        <f>Calculator!AX189</f>
        <v>0</v>
      </c>
      <c r="P190" s="50"/>
      <c r="Q190" s="55">
        <f>Calculator!AP190</f>
        <v>0</v>
      </c>
      <c r="R190" s="55">
        <f>Calculator!AZ190</f>
        <v>0</v>
      </c>
      <c r="S190" s="55">
        <f>Calculator!BA190</f>
        <v>0</v>
      </c>
      <c r="T190" s="55">
        <f>Calculator!BB190</f>
        <v>0</v>
      </c>
      <c r="U190" s="55">
        <f>Calculator!BC190</f>
        <v>0</v>
      </c>
      <c r="V190" s="56">
        <f>(Table13[[#This Row],[Material Emissions Co2ekg/ pc]]+Table13[[#This Row],[Process Emissions Co2ekg/ pc]]+Table13[[#This Row],[Packaing Emissions Co2ekg/ pc]]+Table13[[#This Row],[Transport ot TE Gate Emissions Co2ekg/ pc]]+Table13[[#This Row],[Other Emissions Co2ekg/ pc]])*Calculator!BG763</f>
        <v>0</v>
      </c>
      <c r="W190" s="2"/>
    </row>
    <row r="191" spans="1:23" x14ac:dyDescent="0.35">
      <c r="A191" s="50"/>
      <c r="B191" s="50"/>
      <c r="C191" s="51">
        <f t="shared" ca="1" si="2"/>
        <v>46001</v>
      </c>
      <c r="D191" s="50"/>
      <c r="E191" s="50">
        <f>Calculator!A191</f>
        <v>0</v>
      </c>
      <c r="F191" s="50">
        <f>Calculator!B190</f>
        <v>0</v>
      </c>
      <c r="G191" s="52">
        <f>Calculator!C764</f>
        <v>0</v>
      </c>
      <c r="H191" s="64">
        <f>Calculator!E190</f>
        <v>0</v>
      </c>
      <c r="I191" s="55">
        <f>Calculator!BE190</f>
        <v>0</v>
      </c>
      <c r="J191" s="52" t="e">
        <f>Calculator!BF191</f>
        <v>#DIV/0!</v>
      </c>
      <c r="K191" s="53"/>
      <c r="L191" s="54"/>
      <c r="M191" s="53"/>
      <c r="N191" s="52">
        <f>Table13[[#This Row],[If the part contains recycled content, what''s the %?]]*Table13[[#This Row],[Part sales net weight of UoM (kg/UoM)]]</f>
        <v>0</v>
      </c>
      <c r="O191" s="54">
        <f>Calculator!AX190</f>
        <v>0</v>
      </c>
      <c r="P191" s="50"/>
      <c r="Q191" s="55">
        <f>Calculator!AP191</f>
        <v>0</v>
      </c>
      <c r="R191" s="55">
        <f>Calculator!AZ191</f>
        <v>0</v>
      </c>
      <c r="S191" s="55">
        <f>Calculator!BA191</f>
        <v>0</v>
      </c>
      <c r="T191" s="55">
        <f>Calculator!BB191</f>
        <v>0</v>
      </c>
      <c r="U191" s="55">
        <f>Calculator!BC191</f>
        <v>0</v>
      </c>
      <c r="V191" s="56">
        <f>(Table13[[#This Row],[Material Emissions Co2ekg/ pc]]+Table13[[#This Row],[Process Emissions Co2ekg/ pc]]+Table13[[#This Row],[Packaing Emissions Co2ekg/ pc]]+Table13[[#This Row],[Transport ot TE Gate Emissions Co2ekg/ pc]]+Table13[[#This Row],[Other Emissions Co2ekg/ pc]])*Calculator!BG764</f>
        <v>0</v>
      </c>
      <c r="W191" s="2"/>
    </row>
    <row r="192" spans="1:23" x14ac:dyDescent="0.35">
      <c r="A192" s="50"/>
      <c r="B192" s="50"/>
      <c r="C192" s="51">
        <f t="shared" ca="1" si="2"/>
        <v>46001</v>
      </c>
      <c r="D192" s="50"/>
      <c r="E192" s="50">
        <f>Calculator!A192</f>
        <v>0</v>
      </c>
      <c r="F192" s="50">
        <f>Calculator!B191</f>
        <v>0</v>
      </c>
      <c r="G192" s="52">
        <f>Calculator!C765</f>
        <v>0</v>
      </c>
      <c r="H192" s="64">
        <f>Calculator!E191</f>
        <v>0</v>
      </c>
      <c r="I192" s="55">
        <f>Calculator!BE191</f>
        <v>0</v>
      </c>
      <c r="J192" s="52" t="e">
        <f>Calculator!BF192</f>
        <v>#DIV/0!</v>
      </c>
      <c r="K192" s="53"/>
      <c r="L192" s="54"/>
      <c r="M192" s="53"/>
      <c r="N192" s="52">
        <f>Table13[[#This Row],[If the part contains recycled content, what''s the %?]]*Table13[[#This Row],[Part sales net weight of UoM (kg/UoM)]]</f>
        <v>0</v>
      </c>
      <c r="O192" s="54">
        <f>Calculator!AX191</f>
        <v>0</v>
      </c>
      <c r="P192" s="50"/>
      <c r="Q192" s="55">
        <f>Calculator!AP192</f>
        <v>0</v>
      </c>
      <c r="R192" s="55">
        <f>Calculator!AZ192</f>
        <v>0</v>
      </c>
      <c r="S192" s="55">
        <f>Calculator!BA192</f>
        <v>0</v>
      </c>
      <c r="T192" s="55">
        <f>Calculator!BB192</f>
        <v>0</v>
      </c>
      <c r="U192" s="55">
        <f>Calculator!BC192</f>
        <v>0</v>
      </c>
      <c r="V192" s="56">
        <f>(Table13[[#This Row],[Material Emissions Co2ekg/ pc]]+Table13[[#This Row],[Process Emissions Co2ekg/ pc]]+Table13[[#This Row],[Packaing Emissions Co2ekg/ pc]]+Table13[[#This Row],[Transport ot TE Gate Emissions Co2ekg/ pc]]+Table13[[#This Row],[Other Emissions Co2ekg/ pc]])*Calculator!BG765</f>
        <v>0</v>
      </c>
      <c r="W192" s="2"/>
    </row>
    <row r="193" spans="1:23" x14ac:dyDescent="0.35">
      <c r="A193" s="50"/>
      <c r="B193" s="50"/>
      <c r="C193" s="51">
        <f t="shared" ca="1" si="2"/>
        <v>46001</v>
      </c>
      <c r="D193" s="50"/>
      <c r="E193" s="50">
        <f>Calculator!A193</f>
        <v>0</v>
      </c>
      <c r="F193" s="50">
        <f>Calculator!B192</f>
        <v>0</v>
      </c>
      <c r="G193" s="52">
        <f>Calculator!C766</f>
        <v>0</v>
      </c>
      <c r="H193" s="64">
        <f>Calculator!E192</f>
        <v>0</v>
      </c>
      <c r="I193" s="55">
        <f>Calculator!BE192</f>
        <v>0</v>
      </c>
      <c r="J193" s="52" t="e">
        <f>Calculator!BF193</f>
        <v>#DIV/0!</v>
      </c>
      <c r="K193" s="53"/>
      <c r="L193" s="54"/>
      <c r="M193" s="53"/>
      <c r="N193" s="52">
        <f>Table13[[#This Row],[If the part contains recycled content, what''s the %?]]*Table13[[#This Row],[Part sales net weight of UoM (kg/UoM)]]</f>
        <v>0</v>
      </c>
      <c r="O193" s="54">
        <f>Calculator!AX192</f>
        <v>0</v>
      </c>
      <c r="P193" s="50"/>
      <c r="Q193" s="55">
        <f>Calculator!AP193</f>
        <v>0</v>
      </c>
      <c r="R193" s="55">
        <f>Calculator!AZ193</f>
        <v>0</v>
      </c>
      <c r="S193" s="55">
        <f>Calculator!BA193</f>
        <v>0</v>
      </c>
      <c r="T193" s="55">
        <f>Calculator!BB193</f>
        <v>0</v>
      </c>
      <c r="U193" s="55">
        <f>Calculator!BC193</f>
        <v>0</v>
      </c>
      <c r="V193" s="56">
        <f>(Table13[[#This Row],[Material Emissions Co2ekg/ pc]]+Table13[[#This Row],[Process Emissions Co2ekg/ pc]]+Table13[[#This Row],[Packaing Emissions Co2ekg/ pc]]+Table13[[#This Row],[Transport ot TE Gate Emissions Co2ekg/ pc]]+Table13[[#This Row],[Other Emissions Co2ekg/ pc]])*Calculator!BG766</f>
        <v>0</v>
      </c>
      <c r="W193" s="2"/>
    </row>
    <row r="194" spans="1:23" x14ac:dyDescent="0.35">
      <c r="A194" s="50"/>
      <c r="B194" s="50"/>
      <c r="C194" s="51">
        <f t="shared" ca="1" si="2"/>
        <v>46001</v>
      </c>
      <c r="D194" s="50"/>
      <c r="E194" s="50">
        <f>Calculator!A194</f>
        <v>0</v>
      </c>
      <c r="F194" s="50">
        <f>Calculator!B193</f>
        <v>0</v>
      </c>
      <c r="G194" s="52">
        <f>Calculator!C767</f>
        <v>0</v>
      </c>
      <c r="H194" s="64">
        <f>Calculator!E193</f>
        <v>0</v>
      </c>
      <c r="I194" s="55">
        <f>Calculator!BE193</f>
        <v>0</v>
      </c>
      <c r="J194" s="52" t="e">
        <f>Calculator!BF194</f>
        <v>#DIV/0!</v>
      </c>
      <c r="K194" s="53"/>
      <c r="L194" s="54"/>
      <c r="M194" s="53"/>
      <c r="N194" s="52">
        <f>Table13[[#This Row],[If the part contains recycled content, what''s the %?]]*Table13[[#This Row],[Part sales net weight of UoM (kg/UoM)]]</f>
        <v>0</v>
      </c>
      <c r="O194" s="54">
        <f>Calculator!AX193</f>
        <v>0</v>
      </c>
      <c r="P194" s="50"/>
      <c r="Q194" s="55">
        <f>Calculator!AP194</f>
        <v>0</v>
      </c>
      <c r="R194" s="55">
        <f>Calculator!AZ194</f>
        <v>0</v>
      </c>
      <c r="S194" s="55">
        <f>Calculator!BA194</f>
        <v>0</v>
      </c>
      <c r="T194" s="55">
        <f>Calculator!BB194</f>
        <v>0</v>
      </c>
      <c r="U194" s="55">
        <f>Calculator!BC194</f>
        <v>0</v>
      </c>
      <c r="V194" s="56">
        <f>(Table13[[#This Row],[Material Emissions Co2ekg/ pc]]+Table13[[#This Row],[Process Emissions Co2ekg/ pc]]+Table13[[#This Row],[Packaing Emissions Co2ekg/ pc]]+Table13[[#This Row],[Transport ot TE Gate Emissions Co2ekg/ pc]]+Table13[[#This Row],[Other Emissions Co2ekg/ pc]])*Calculator!BG767</f>
        <v>0</v>
      </c>
      <c r="W194" s="2"/>
    </row>
    <row r="195" spans="1:23" x14ac:dyDescent="0.35">
      <c r="A195" s="50"/>
      <c r="B195" s="50"/>
      <c r="C195" s="51">
        <f t="shared" ca="1" si="2"/>
        <v>46001</v>
      </c>
      <c r="D195" s="50"/>
      <c r="E195" s="50">
        <f>Calculator!A195</f>
        <v>0</v>
      </c>
      <c r="F195" s="50">
        <f>Calculator!B194</f>
        <v>0</v>
      </c>
      <c r="G195" s="52">
        <f>Calculator!C768</f>
        <v>0</v>
      </c>
      <c r="H195" s="64">
        <f>Calculator!E194</f>
        <v>0</v>
      </c>
      <c r="I195" s="55">
        <f>Calculator!BE194</f>
        <v>0</v>
      </c>
      <c r="J195" s="52" t="e">
        <f>Calculator!BF195</f>
        <v>#DIV/0!</v>
      </c>
      <c r="K195" s="53"/>
      <c r="L195" s="54"/>
      <c r="M195" s="53"/>
      <c r="N195" s="52">
        <f>Table13[[#This Row],[If the part contains recycled content, what''s the %?]]*Table13[[#This Row],[Part sales net weight of UoM (kg/UoM)]]</f>
        <v>0</v>
      </c>
      <c r="O195" s="54">
        <f>Calculator!AX194</f>
        <v>0</v>
      </c>
      <c r="P195" s="50"/>
      <c r="Q195" s="55">
        <f>Calculator!AP195</f>
        <v>0</v>
      </c>
      <c r="R195" s="55">
        <f>Calculator!AZ195</f>
        <v>0</v>
      </c>
      <c r="S195" s="55">
        <f>Calculator!BA195</f>
        <v>0</v>
      </c>
      <c r="T195" s="55">
        <f>Calculator!BB195</f>
        <v>0</v>
      </c>
      <c r="U195" s="55">
        <f>Calculator!BC195</f>
        <v>0</v>
      </c>
      <c r="V195" s="56">
        <f>(Table13[[#This Row],[Material Emissions Co2ekg/ pc]]+Table13[[#This Row],[Process Emissions Co2ekg/ pc]]+Table13[[#This Row],[Packaing Emissions Co2ekg/ pc]]+Table13[[#This Row],[Transport ot TE Gate Emissions Co2ekg/ pc]]+Table13[[#This Row],[Other Emissions Co2ekg/ pc]])*Calculator!BG768</f>
        <v>0</v>
      </c>
      <c r="W195" s="2"/>
    </row>
    <row r="196" spans="1:23" x14ac:dyDescent="0.35">
      <c r="A196" s="50"/>
      <c r="B196" s="50"/>
      <c r="C196" s="51">
        <f t="shared" ca="1" si="2"/>
        <v>46001</v>
      </c>
      <c r="D196" s="50"/>
      <c r="E196" s="50">
        <f>Calculator!A196</f>
        <v>0</v>
      </c>
      <c r="F196" s="50">
        <f>Calculator!B195</f>
        <v>0</v>
      </c>
      <c r="G196" s="52">
        <f>Calculator!C769</f>
        <v>0</v>
      </c>
      <c r="H196" s="64">
        <f>Calculator!E195</f>
        <v>0</v>
      </c>
      <c r="I196" s="55">
        <f>Calculator!BE195</f>
        <v>0</v>
      </c>
      <c r="J196" s="52" t="e">
        <f>Calculator!BF196</f>
        <v>#DIV/0!</v>
      </c>
      <c r="K196" s="53"/>
      <c r="L196" s="54"/>
      <c r="M196" s="53"/>
      <c r="N196" s="52">
        <f>Table13[[#This Row],[If the part contains recycled content, what''s the %?]]*Table13[[#This Row],[Part sales net weight of UoM (kg/UoM)]]</f>
        <v>0</v>
      </c>
      <c r="O196" s="54">
        <f>Calculator!AX195</f>
        <v>0</v>
      </c>
      <c r="P196" s="50"/>
      <c r="Q196" s="55">
        <f>Calculator!AP196</f>
        <v>0</v>
      </c>
      <c r="R196" s="55">
        <f>Calculator!AZ196</f>
        <v>0</v>
      </c>
      <c r="S196" s="55">
        <f>Calculator!BA196</f>
        <v>0</v>
      </c>
      <c r="T196" s="55">
        <f>Calculator!BB196</f>
        <v>0</v>
      </c>
      <c r="U196" s="55">
        <f>Calculator!BC196</f>
        <v>0</v>
      </c>
      <c r="V196" s="56">
        <f>(Table13[[#This Row],[Material Emissions Co2ekg/ pc]]+Table13[[#This Row],[Process Emissions Co2ekg/ pc]]+Table13[[#This Row],[Packaing Emissions Co2ekg/ pc]]+Table13[[#This Row],[Transport ot TE Gate Emissions Co2ekg/ pc]]+Table13[[#This Row],[Other Emissions Co2ekg/ pc]])*Calculator!BG769</f>
        <v>0</v>
      </c>
      <c r="W196" s="2"/>
    </row>
    <row r="197" spans="1:23" x14ac:dyDescent="0.35">
      <c r="A197" s="50"/>
      <c r="B197" s="50"/>
      <c r="C197" s="51">
        <f t="shared" ref="C197:C199" ca="1" si="3">TODAY()</f>
        <v>46001</v>
      </c>
      <c r="D197" s="50"/>
      <c r="E197" s="50">
        <f>Calculator!A197</f>
        <v>0</v>
      </c>
      <c r="F197" s="50">
        <f>Calculator!B196</f>
        <v>0</v>
      </c>
      <c r="G197" s="52">
        <f>Calculator!C770</f>
        <v>0</v>
      </c>
      <c r="H197" s="64">
        <f>Calculator!E196</f>
        <v>0</v>
      </c>
      <c r="I197" s="55">
        <f>Calculator!BE196</f>
        <v>0</v>
      </c>
      <c r="J197" s="52" t="e">
        <f>Calculator!BF197</f>
        <v>#DIV/0!</v>
      </c>
      <c r="K197" s="53"/>
      <c r="L197" s="54"/>
      <c r="M197" s="53"/>
      <c r="N197" s="52">
        <f>Table13[[#This Row],[If the part contains recycled content, what''s the %?]]*Table13[[#This Row],[Part sales net weight of UoM (kg/UoM)]]</f>
        <v>0</v>
      </c>
      <c r="O197" s="54">
        <f>Calculator!AX196</f>
        <v>0</v>
      </c>
      <c r="P197" s="50"/>
      <c r="Q197" s="55">
        <f>Calculator!AP197</f>
        <v>0</v>
      </c>
      <c r="R197" s="55">
        <f>Calculator!AZ197</f>
        <v>0</v>
      </c>
      <c r="S197" s="55">
        <f>Calculator!BA197</f>
        <v>0</v>
      </c>
      <c r="T197" s="55">
        <f>Calculator!BB197</f>
        <v>0</v>
      </c>
      <c r="U197" s="55">
        <f>Calculator!BC197</f>
        <v>0</v>
      </c>
      <c r="V197" s="56">
        <f>(Table13[[#This Row],[Material Emissions Co2ekg/ pc]]+Table13[[#This Row],[Process Emissions Co2ekg/ pc]]+Table13[[#This Row],[Packaing Emissions Co2ekg/ pc]]+Table13[[#This Row],[Transport ot TE Gate Emissions Co2ekg/ pc]]+Table13[[#This Row],[Other Emissions Co2ekg/ pc]])*Calculator!BG770</f>
        <v>0</v>
      </c>
      <c r="W197" s="2"/>
    </row>
    <row r="198" spans="1:23" x14ac:dyDescent="0.35">
      <c r="A198" s="50"/>
      <c r="B198" s="50"/>
      <c r="C198" s="51">
        <f t="shared" ca="1" si="3"/>
        <v>46001</v>
      </c>
      <c r="D198" s="50"/>
      <c r="E198" s="50">
        <f>Calculator!A198</f>
        <v>0</v>
      </c>
      <c r="F198" s="50">
        <f>Calculator!B197</f>
        <v>0</v>
      </c>
      <c r="G198" s="52">
        <f>Calculator!C771</f>
        <v>0</v>
      </c>
      <c r="H198" s="64">
        <f>Calculator!E197</f>
        <v>0</v>
      </c>
      <c r="I198" s="55">
        <f>Calculator!BE197</f>
        <v>0</v>
      </c>
      <c r="J198" s="52" t="e">
        <f>Calculator!BF198</f>
        <v>#DIV/0!</v>
      </c>
      <c r="K198" s="53"/>
      <c r="L198" s="54"/>
      <c r="M198" s="53"/>
      <c r="N198" s="52">
        <f>Table13[[#This Row],[If the part contains recycled content, what''s the %?]]*Table13[[#This Row],[Part sales net weight of UoM (kg/UoM)]]</f>
        <v>0</v>
      </c>
      <c r="O198" s="54">
        <f>Calculator!AX197</f>
        <v>0</v>
      </c>
      <c r="P198" s="50"/>
      <c r="Q198" s="55">
        <f>Calculator!AP198</f>
        <v>0</v>
      </c>
      <c r="R198" s="55">
        <f>Calculator!AZ198</f>
        <v>0</v>
      </c>
      <c r="S198" s="55">
        <f>Calculator!BA198</f>
        <v>0</v>
      </c>
      <c r="T198" s="55">
        <f>Calculator!BB198</f>
        <v>0</v>
      </c>
      <c r="U198" s="55">
        <f>Calculator!BC198</f>
        <v>0</v>
      </c>
      <c r="V198" s="56">
        <f>(Table13[[#This Row],[Material Emissions Co2ekg/ pc]]+Table13[[#This Row],[Process Emissions Co2ekg/ pc]]+Table13[[#This Row],[Packaing Emissions Co2ekg/ pc]]+Table13[[#This Row],[Transport ot TE Gate Emissions Co2ekg/ pc]]+Table13[[#This Row],[Other Emissions Co2ekg/ pc]])*Calculator!BG771</f>
        <v>0</v>
      </c>
      <c r="W198" s="2"/>
    </row>
    <row r="199" spans="1:23" x14ac:dyDescent="0.35">
      <c r="A199" s="50"/>
      <c r="B199" s="50"/>
      <c r="C199" s="51">
        <f t="shared" ca="1" si="3"/>
        <v>46001</v>
      </c>
      <c r="D199" s="50"/>
      <c r="E199" s="50">
        <f>Calculator!A199</f>
        <v>0</v>
      </c>
      <c r="F199" s="50">
        <f>Calculator!B198</f>
        <v>0</v>
      </c>
      <c r="G199" s="52">
        <f>Calculator!C772</f>
        <v>0</v>
      </c>
      <c r="H199" s="64">
        <f>Calculator!E198</f>
        <v>0</v>
      </c>
      <c r="I199" s="55">
        <f>Calculator!BE198</f>
        <v>0</v>
      </c>
      <c r="J199" s="52" t="e">
        <f>Calculator!BF199</f>
        <v>#DIV/0!</v>
      </c>
      <c r="K199" s="53"/>
      <c r="L199" s="54"/>
      <c r="M199" s="53"/>
      <c r="N199" s="52">
        <f>Table13[[#This Row],[If the part contains recycled content, what''s the %?]]*Table13[[#This Row],[Part sales net weight of UoM (kg/UoM)]]</f>
        <v>0</v>
      </c>
      <c r="O199" s="54">
        <f>Calculator!AX198</f>
        <v>0</v>
      </c>
      <c r="P199" s="50"/>
      <c r="Q199" s="55">
        <f>Calculator!AP199</f>
        <v>0</v>
      </c>
      <c r="R199" s="55">
        <f>Calculator!AZ199</f>
        <v>0</v>
      </c>
      <c r="S199" s="55">
        <f>Calculator!BA199</f>
        <v>0</v>
      </c>
      <c r="T199" s="55">
        <f>Calculator!BB199</f>
        <v>0</v>
      </c>
      <c r="U199" s="55">
        <f>Calculator!BC199</f>
        <v>0</v>
      </c>
      <c r="V199" s="56">
        <f>(Table13[[#This Row],[Material Emissions Co2ekg/ pc]]+Table13[[#This Row],[Process Emissions Co2ekg/ pc]]+Table13[[#This Row],[Packaing Emissions Co2ekg/ pc]]+Table13[[#This Row],[Transport ot TE Gate Emissions Co2ekg/ pc]]+Table13[[#This Row],[Other Emissions Co2ekg/ pc]])*Calculator!BG772</f>
        <v>0</v>
      </c>
      <c r="W199" s="2"/>
    </row>
  </sheetData>
  <protectedRanges>
    <protectedRange sqref="A5:V199" name="Range2"/>
  </protectedRanges>
  <phoneticPr fontId="7"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3208E5C2-7A9A-4D0C-AE6A-2BACDFD84A86}">
          <x14:formula1>
            <xm:f>'Drop Down'!$A$2:$A$5</xm:f>
          </x14:formula1>
          <xm:sqref>K5:K199</xm:sqref>
        </x14:dataValidation>
        <x14:dataValidation type="list" allowBlank="1" showInputMessage="1" showErrorMessage="1" xr:uid="{A712A062-F501-4064-81C1-68D85E3BD8D5}">
          <x14:formula1>
            <xm:f>'Drop Down'!$B$2:$B$6</xm:f>
          </x14:formula1>
          <xm:sqref>M5:M199</xm:sqref>
        </x14:dataValidation>
        <x14:dataValidation type="list" allowBlank="1" showInputMessage="1" showErrorMessage="1" xr:uid="{1BD615FD-ED53-4B5D-9E71-7C4575ADE1EC}">
          <x14:formula1>
            <xm:f>'Drop Down'!$D$2:$D$5</xm:f>
          </x14:formula1>
          <xm:sqref>P5:P199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857D-2E61-426B-B875-6E81141AA91D}">
  <dimension ref="A1:F7"/>
  <sheetViews>
    <sheetView workbookViewId="0">
      <selection activeCell="B26" sqref="B25:B26"/>
    </sheetView>
  </sheetViews>
  <sheetFormatPr defaultRowHeight="14.5" x14ac:dyDescent="0.35"/>
  <cols>
    <col min="1" max="1" width="47.1796875" bestFit="1" customWidth="1"/>
    <col min="2" max="2" width="47.1796875" customWidth="1"/>
    <col min="3" max="3" width="45.81640625" bestFit="1" customWidth="1"/>
    <col min="4" max="4" width="60.453125" bestFit="1" customWidth="1"/>
    <col min="5" max="5" width="22.81640625" customWidth="1"/>
    <col min="6" max="6" width="19.54296875" customWidth="1"/>
  </cols>
  <sheetData>
    <row r="1" spans="1:6" ht="87" x14ac:dyDescent="0.35">
      <c r="A1" s="26" t="s">
        <v>172</v>
      </c>
      <c r="B1" s="26" t="s">
        <v>174</v>
      </c>
      <c r="C1" s="26" t="s">
        <v>183</v>
      </c>
      <c r="D1" s="26" t="s">
        <v>176</v>
      </c>
      <c r="E1" s="26" t="s">
        <v>184</v>
      </c>
      <c r="F1" s="26" t="s">
        <v>105</v>
      </c>
    </row>
    <row r="2" spans="1:6" x14ac:dyDescent="0.35">
      <c r="A2" s="2" t="s">
        <v>185</v>
      </c>
      <c r="B2" s="2" t="s">
        <v>186</v>
      </c>
      <c r="C2" t="s">
        <v>147</v>
      </c>
      <c r="D2" t="s">
        <v>38</v>
      </c>
      <c r="E2" t="s">
        <v>98</v>
      </c>
      <c r="F2" t="s">
        <v>7</v>
      </c>
    </row>
    <row r="3" spans="1:6" x14ac:dyDescent="0.35">
      <c r="A3" s="28" t="s">
        <v>187</v>
      </c>
      <c r="B3" s="28" t="s">
        <v>188</v>
      </c>
      <c r="C3" t="s">
        <v>189</v>
      </c>
      <c r="D3" t="s">
        <v>150</v>
      </c>
      <c r="E3" t="s">
        <v>190</v>
      </c>
      <c r="F3" t="s">
        <v>191</v>
      </c>
    </row>
    <row r="4" spans="1:6" x14ac:dyDescent="0.35">
      <c r="A4" t="s">
        <v>192</v>
      </c>
      <c r="B4" s="2" t="s">
        <v>193</v>
      </c>
      <c r="C4" t="s">
        <v>32</v>
      </c>
      <c r="D4" t="s">
        <v>151</v>
      </c>
      <c r="E4" t="s">
        <v>194</v>
      </c>
    </row>
    <row r="5" spans="1:6" x14ac:dyDescent="0.35">
      <c r="A5" s="2" t="s">
        <v>195</v>
      </c>
      <c r="B5" t="s">
        <v>265</v>
      </c>
      <c r="C5" t="s">
        <v>149</v>
      </c>
      <c r="D5" t="s">
        <v>148</v>
      </c>
      <c r="E5" t="s">
        <v>196</v>
      </c>
    </row>
    <row r="6" spans="1:6" x14ac:dyDescent="0.35">
      <c r="B6" t="s">
        <v>197</v>
      </c>
      <c r="E6" t="s">
        <v>198</v>
      </c>
    </row>
    <row r="7" spans="1:6" x14ac:dyDescent="0.35">
      <c r="E7" t="s">
        <v>199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AA73-4C4A-4A37-AAE9-EBC4780F4CC5}">
  <dimension ref="B1:J84"/>
  <sheetViews>
    <sheetView zoomScale="130" zoomScaleNormal="130" workbookViewId="0">
      <selection activeCell="H23" sqref="H23"/>
    </sheetView>
  </sheetViews>
  <sheetFormatPr defaultRowHeight="14.5" x14ac:dyDescent="0.35"/>
  <cols>
    <col min="2" max="2" width="29.54296875" bestFit="1" customWidth="1"/>
    <col min="3" max="3" width="23.1796875" bestFit="1" customWidth="1"/>
    <col min="4" max="4" width="14.54296875" bestFit="1" customWidth="1"/>
    <col min="7" max="7" width="13.1796875" bestFit="1" customWidth="1"/>
  </cols>
  <sheetData>
    <row r="1" spans="2:10" ht="15" thickBot="1" x14ac:dyDescent="0.4"/>
    <row r="2" spans="2:10" x14ac:dyDescent="0.35">
      <c r="B2" s="66" t="s">
        <v>200</v>
      </c>
      <c r="C2" s="67" t="s">
        <v>201</v>
      </c>
      <c r="D2" s="67">
        <v>1E-3</v>
      </c>
      <c r="E2" s="67"/>
      <c r="F2" s="67"/>
      <c r="G2" s="67"/>
      <c r="H2" s="67"/>
      <c r="I2" s="67"/>
      <c r="J2" s="68"/>
    </row>
    <row r="3" spans="2:10" x14ac:dyDescent="0.35">
      <c r="B3" s="69" t="s">
        <v>202</v>
      </c>
      <c r="C3" t="s">
        <v>203</v>
      </c>
      <c r="D3" t="s">
        <v>204</v>
      </c>
      <c r="E3" t="s">
        <v>205</v>
      </c>
      <c r="F3">
        <v>3.5</v>
      </c>
      <c r="G3" t="s">
        <v>206</v>
      </c>
      <c r="H3" s="1">
        <v>1</v>
      </c>
      <c r="I3" t="s">
        <v>207</v>
      </c>
      <c r="J3" s="70">
        <v>0.1</v>
      </c>
    </row>
    <row r="4" spans="2:10" x14ac:dyDescent="0.35">
      <c r="B4" s="69" t="s">
        <v>208</v>
      </c>
      <c r="C4" s="79">
        <v>1E-3</v>
      </c>
      <c r="D4" t="s">
        <v>254</v>
      </c>
      <c r="J4" s="71"/>
    </row>
    <row r="5" spans="2:10" x14ac:dyDescent="0.35">
      <c r="B5" s="69" t="s">
        <v>209</v>
      </c>
      <c r="C5">
        <v>0.6</v>
      </c>
      <c r="D5" t="s">
        <v>253</v>
      </c>
      <c r="J5" s="71"/>
    </row>
    <row r="6" spans="2:10" ht="15" thickBot="1" x14ac:dyDescent="0.4">
      <c r="B6" s="73" t="s">
        <v>210</v>
      </c>
      <c r="C6" s="74">
        <v>0</v>
      </c>
      <c r="D6" s="75"/>
      <c r="E6" s="75"/>
      <c r="F6" s="75"/>
      <c r="G6" s="75"/>
      <c r="H6" s="75"/>
      <c r="I6" s="75"/>
      <c r="J6" s="76"/>
    </row>
    <row r="9" spans="2:10" ht="15" thickBot="1" x14ac:dyDescent="0.4"/>
    <row r="10" spans="2:10" x14ac:dyDescent="0.35">
      <c r="B10" s="66" t="s">
        <v>211</v>
      </c>
      <c r="C10" s="67" t="s">
        <v>201</v>
      </c>
      <c r="D10" s="67">
        <v>2E-3</v>
      </c>
      <c r="E10" s="67"/>
      <c r="F10" s="67"/>
      <c r="G10" s="67"/>
      <c r="H10" s="67"/>
      <c r="I10" s="67"/>
      <c r="J10" s="68"/>
    </row>
    <row r="11" spans="2:10" x14ac:dyDescent="0.35">
      <c r="B11" s="69" t="s">
        <v>202</v>
      </c>
      <c r="C11" t="s">
        <v>203</v>
      </c>
      <c r="D11" t="s">
        <v>212</v>
      </c>
      <c r="E11" t="s">
        <v>205</v>
      </c>
      <c r="F11">
        <v>4</v>
      </c>
      <c r="G11" t="s">
        <v>206</v>
      </c>
      <c r="H11" s="1">
        <v>0.99</v>
      </c>
      <c r="I11" t="s">
        <v>207</v>
      </c>
      <c r="J11" s="70">
        <v>0.4</v>
      </c>
    </row>
    <row r="12" spans="2:10" x14ac:dyDescent="0.35">
      <c r="B12" s="69" t="s">
        <v>213</v>
      </c>
      <c r="C12" t="s">
        <v>214</v>
      </c>
      <c r="D12" t="s">
        <v>212</v>
      </c>
      <c r="E12" t="s">
        <v>205</v>
      </c>
      <c r="F12">
        <v>200</v>
      </c>
      <c r="G12" t="s">
        <v>206</v>
      </c>
      <c r="H12" s="1">
        <v>0.01</v>
      </c>
      <c r="I12" t="s">
        <v>207</v>
      </c>
      <c r="J12" s="70">
        <v>0.1</v>
      </c>
    </row>
    <row r="13" spans="2:10" x14ac:dyDescent="0.35">
      <c r="B13" s="69" t="s">
        <v>215</v>
      </c>
      <c r="C13" s="78">
        <v>1E-3</v>
      </c>
      <c r="D13" t="s">
        <v>254</v>
      </c>
      <c r="J13" s="71"/>
    </row>
    <row r="14" spans="2:10" x14ac:dyDescent="0.35">
      <c r="B14" s="69" t="s">
        <v>216</v>
      </c>
      <c r="C14">
        <v>2E-3</v>
      </c>
      <c r="D14" t="s">
        <v>254</v>
      </c>
      <c r="J14" s="71"/>
    </row>
    <row r="15" spans="2:10" x14ac:dyDescent="0.35">
      <c r="B15" s="69" t="s">
        <v>209</v>
      </c>
      <c r="C15">
        <v>0.3</v>
      </c>
      <c r="D15" t="s">
        <v>253</v>
      </c>
      <c r="J15" s="71"/>
    </row>
    <row r="16" spans="2:10" ht="15" thickBot="1" x14ac:dyDescent="0.4">
      <c r="B16" s="73" t="s">
        <v>210</v>
      </c>
      <c r="C16" s="74">
        <v>0.5</v>
      </c>
      <c r="D16" s="75"/>
      <c r="E16" s="75"/>
      <c r="F16" s="75"/>
      <c r="G16" s="75"/>
      <c r="H16" s="75"/>
      <c r="I16" s="75"/>
      <c r="J16" s="76"/>
    </row>
    <row r="19" spans="2:10" ht="15" thickBot="1" x14ac:dyDescent="0.4"/>
    <row r="20" spans="2:10" x14ac:dyDescent="0.35">
      <c r="B20" s="66" t="s">
        <v>211</v>
      </c>
      <c r="C20" s="67" t="s">
        <v>201</v>
      </c>
      <c r="D20" s="67">
        <v>0.02</v>
      </c>
      <c r="E20" s="67"/>
      <c r="F20" s="67"/>
      <c r="G20" s="67"/>
      <c r="H20" s="67"/>
      <c r="I20" s="67"/>
      <c r="J20" s="68"/>
    </row>
    <row r="21" spans="2:10" x14ac:dyDescent="0.35">
      <c r="B21" s="69" t="s">
        <v>202</v>
      </c>
      <c r="C21" t="s">
        <v>203</v>
      </c>
      <c r="D21" t="s">
        <v>217</v>
      </c>
      <c r="E21" t="s">
        <v>205</v>
      </c>
      <c r="F21">
        <v>0</v>
      </c>
      <c r="G21" t="s">
        <v>206</v>
      </c>
      <c r="H21" s="1">
        <v>1</v>
      </c>
      <c r="I21" t="s">
        <v>207</v>
      </c>
      <c r="J21" s="70">
        <v>0.5</v>
      </c>
    </row>
    <row r="22" spans="2:10" x14ac:dyDescent="0.35">
      <c r="B22" s="69" t="s">
        <v>208</v>
      </c>
      <c r="C22">
        <v>0.5</v>
      </c>
      <c r="D22" t="s">
        <v>243</v>
      </c>
      <c r="J22" s="71"/>
    </row>
    <row r="23" spans="2:10" x14ac:dyDescent="0.35">
      <c r="B23" s="69" t="s">
        <v>240</v>
      </c>
      <c r="C23">
        <v>1000</v>
      </c>
      <c r="D23" t="s">
        <v>255</v>
      </c>
      <c r="J23" s="71"/>
    </row>
    <row r="24" spans="2:10" x14ac:dyDescent="0.35">
      <c r="B24" s="69" t="s">
        <v>209</v>
      </c>
      <c r="C24">
        <v>0.6</v>
      </c>
      <c r="D24" t="s">
        <v>253</v>
      </c>
      <c r="J24" s="71"/>
    </row>
    <row r="25" spans="2:10" ht="15" thickBot="1" x14ac:dyDescent="0.4">
      <c r="B25" s="73" t="s">
        <v>210</v>
      </c>
      <c r="C25" s="74">
        <v>0</v>
      </c>
      <c r="D25" s="75"/>
      <c r="E25" s="75"/>
      <c r="F25" s="75"/>
      <c r="G25" s="75"/>
      <c r="H25" s="75"/>
      <c r="I25" s="75"/>
      <c r="J25" s="76"/>
    </row>
    <row r="27" spans="2:10" ht="15" thickBot="1" x14ac:dyDescent="0.4"/>
    <row r="28" spans="2:10" x14ac:dyDescent="0.35">
      <c r="B28" s="66" t="s">
        <v>247</v>
      </c>
      <c r="C28" s="67" t="s">
        <v>201</v>
      </c>
      <c r="D28" s="67">
        <v>0.02</v>
      </c>
      <c r="E28" s="67"/>
      <c r="F28" s="67"/>
      <c r="G28" s="67"/>
      <c r="H28" s="67"/>
      <c r="I28" s="67"/>
      <c r="J28" s="68"/>
    </row>
    <row r="29" spans="2:10" x14ac:dyDescent="0.35">
      <c r="B29" s="69" t="s">
        <v>218</v>
      </c>
      <c r="C29" t="s">
        <v>219</v>
      </c>
      <c r="D29" t="s">
        <v>220</v>
      </c>
      <c r="E29" t="s">
        <v>205</v>
      </c>
      <c r="F29">
        <v>4</v>
      </c>
      <c r="G29" t="s">
        <v>206</v>
      </c>
      <c r="H29" s="1">
        <v>0.5</v>
      </c>
      <c r="I29" t="s">
        <v>207</v>
      </c>
      <c r="J29" s="70">
        <v>0.1</v>
      </c>
    </row>
    <row r="30" spans="2:10" x14ac:dyDescent="0.35">
      <c r="B30" s="69" t="s">
        <v>221</v>
      </c>
      <c r="C30" t="s">
        <v>222</v>
      </c>
      <c r="D30" t="s">
        <v>220</v>
      </c>
      <c r="E30" t="s">
        <v>205</v>
      </c>
      <c r="F30">
        <v>6</v>
      </c>
      <c r="G30" t="s">
        <v>206</v>
      </c>
      <c r="H30" s="1">
        <v>0.5</v>
      </c>
      <c r="I30" t="s">
        <v>207</v>
      </c>
      <c r="J30" s="70">
        <v>0.1</v>
      </c>
    </row>
    <row r="31" spans="2:10" x14ac:dyDescent="0.35">
      <c r="B31" s="69" t="s">
        <v>207</v>
      </c>
      <c r="C31" s="1">
        <v>0.1</v>
      </c>
      <c r="J31" s="71"/>
    </row>
    <row r="32" spans="2:10" x14ac:dyDescent="0.35">
      <c r="B32" s="69" t="s">
        <v>208</v>
      </c>
      <c r="C32">
        <v>0.9</v>
      </c>
      <c r="D32" t="s">
        <v>243</v>
      </c>
      <c r="J32" s="71"/>
    </row>
    <row r="33" spans="2:10" x14ac:dyDescent="0.35">
      <c r="B33" s="69" t="s">
        <v>209</v>
      </c>
      <c r="C33">
        <v>0.6</v>
      </c>
      <c r="D33" t="s">
        <v>253</v>
      </c>
      <c r="J33" s="71"/>
    </row>
    <row r="34" spans="2:10" ht="15" thickBot="1" x14ac:dyDescent="0.4">
      <c r="B34" s="73" t="s">
        <v>210</v>
      </c>
      <c r="C34" s="74">
        <v>0</v>
      </c>
      <c r="D34" s="75"/>
      <c r="E34" s="75"/>
      <c r="F34" s="75"/>
      <c r="G34" s="75"/>
      <c r="H34" s="75"/>
      <c r="I34" s="75"/>
      <c r="J34" s="76"/>
    </row>
    <row r="37" spans="2:10" ht="15" thickBot="1" x14ac:dyDescent="0.4"/>
    <row r="38" spans="2:10" x14ac:dyDescent="0.35">
      <c r="B38" s="66" t="s">
        <v>248</v>
      </c>
      <c r="C38" s="67" t="s">
        <v>201</v>
      </c>
      <c r="D38" s="67">
        <v>0.01</v>
      </c>
      <c r="E38" s="67"/>
      <c r="F38" s="67"/>
      <c r="G38" s="67"/>
      <c r="H38" s="67"/>
      <c r="I38" s="67"/>
      <c r="J38" s="68"/>
    </row>
    <row r="39" spans="2:10" x14ac:dyDescent="0.35">
      <c r="B39" s="69" t="s">
        <v>218</v>
      </c>
      <c r="C39" t="s">
        <v>223</v>
      </c>
      <c r="D39" t="s">
        <v>204</v>
      </c>
      <c r="E39" t="s">
        <v>205</v>
      </c>
      <c r="F39">
        <v>4</v>
      </c>
      <c r="G39" t="s">
        <v>206</v>
      </c>
      <c r="H39" s="1">
        <v>0.4</v>
      </c>
      <c r="I39" t="s">
        <v>207</v>
      </c>
      <c r="J39" s="70">
        <v>0.1</v>
      </c>
    </row>
    <row r="40" spans="2:10" x14ac:dyDescent="0.35">
      <c r="B40" s="69" t="s">
        <v>221</v>
      </c>
      <c r="C40" t="s">
        <v>222</v>
      </c>
      <c r="D40" t="s">
        <v>204</v>
      </c>
      <c r="E40" t="s">
        <v>205</v>
      </c>
      <c r="F40">
        <v>6</v>
      </c>
      <c r="G40" t="s">
        <v>206</v>
      </c>
      <c r="H40" s="1">
        <v>0.35</v>
      </c>
      <c r="I40" t="s">
        <v>207</v>
      </c>
      <c r="J40" s="70">
        <v>0.1</v>
      </c>
    </row>
    <row r="41" spans="2:10" x14ac:dyDescent="0.35">
      <c r="B41" s="69" t="s">
        <v>224</v>
      </c>
      <c r="C41" t="s">
        <v>225</v>
      </c>
      <c r="D41" t="s">
        <v>220</v>
      </c>
      <c r="E41" t="s">
        <v>205</v>
      </c>
      <c r="F41">
        <v>6.5</v>
      </c>
      <c r="G41" t="s">
        <v>206</v>
      </c>
      <c r="H41" s="1">
        <v>0.15</v>
      </c>
      <c r="I41" t="s">
        <v>207</v>
      </c>
      <c r="J41" s="70">
        <v>0.1</v>
      </c>
    </row>
    <row r="42" spans="2:10" x14ac:dyDescent="0.35">
      <c r="B42" s="69" t="s">
        <v>226</v>
      </c>
      <c r="C42" t="s">
        <v>227</v>
      </c>
      <c r="D42" t="s">
        <v>204</v>
      </c>
      <c r="E42" t="s">
        <v>205</v>
      </c>
      <c r="F42">
        <v>15</v>
      </c>
      <c r="G42" t="s">
        <v>206</v>
      </c>
      <c r="H42" s="1">
        <v>0.1</v>
      </c>
      <c r="I42" t="s">
        <v>207</v>
      </c>
      <c r="J42" s="70">
        <v>0.1</v>
      </c>
    </row>
    <row r="43" spans="2:10" x14ac:dyDescent="0.35">
      <c r="B43" s="69" t="s">
        <v>208</v>
      </c>
      <c r="C43">
        <v>1.2</v>
      </c>
      <c r="D43" t="s">
        <v>243</v>
      </c>
      <c r="J43" s="71"/>
    </row>
    <row r="44" spans="2:10" x14ac:dyDescent="0.35">
      <c r="B44" s="69" t="s">
        <v>209</v>
      </c>
      <c r="C44">
        <v>0.3</v>
      </c>
      <c r="D44" t="s">
        <v>253</v>
      </c>
      <c r="J44" s="71"/>
    </row>
    <row r="45" spans="2:10" ht="15" thickBot="1" x14ac:dyDescent="0.4">
      <c r="B45" s="73" t="s">
        <v>210</v>
      </c>
      <c r="C45" s="74">
        <v>0.5</v>
      </c>
      <c r="D45" s="75"/>
      <c r="E45" s="75"/>
      <c r="F45" s="75"/>
      <c r="G45" s="75"/>
      <c r="H45" s="75"/>
      <c r="I45" s="75"/>
      <c r="J45" s="76"/>
    </row>
    <row r="48" spans="2:10" ht="15" thickBot="1" x14ac:dyDescent="0.4"/>
    <row r="49" spans="2:10" x14ac:dyDescent="0.35">
      <c r="B49" s="66" t="s">
        <v>248</v>
      </c>
      <c r="C49" s="67" t="s">
        <v>201</v>
      </c>
      <c r="D49" s="67">
        <v>0.05</v>
      </c>
      <c r="E49" s="67"/>
      <c r="F49" s="67"/>
      <c r="G49" s="67"/>
      <c r="H49" s="67"/>
      <c r="I49" s="67"/>
      <c r="J49" s="68"/>
    </row>
    <row r="50" spans="2:10" x14ac:dyDescent="0.35">
      <c r="B50" s="69" t="s">
        <v>218</v>
      </c>
      <c r="C50" t="s">
        <v>250</v>
      </c>
      <c r="D50" t="s">
        <v>204</v>
      </c>
      <c r="E50" t="s">
        <v>205</v>
      </c>
      <c r="F50">
        <v>4</v>
      </c>
      <c r="G50" t="s">
        <v>206</v>
      </c>
      <c r="H50" s="1">
        <v>0.25</v>
      </c>
      <c r="I50" t="s">
        <v>207</v>
      </c>
      <c r="J50" s="70">
        <v>0.1</v>
      </c>
    </row>
    <row r="51" spans="2:10" x14ac:dyDescent="0.35">
      <c r="B51" s="69" t="s">
        <v>221</v>
      </c>
      <c r="C51" t="s">
        <v>251</v>
      </c>
      <c r="D51" t="s">
        <v>204</v>
      </c>
      <c r="E51" t="s">
        <v>205</v>
      </c>
      <c r="F51">
        <v>3.5</v>
      </c>
      <c r="G51" t="s">
        <v>206</v>
      </c>
      <c r="H51" s="1">
        <v>0.1</v>
      </c>
      <c r="I51" t="s">
        <v>207</v>
      </c>
      <c r="J51" s="70">
        <v>0.05</v>
      </c>
    </row>
    <row r="52" spans="2:10" x14ac:dyDescent="0.35">
      <c r="B52" s="69" t="s">
        <v>224</v>
      </c>
      <c r="C52" t="s">
        <v>225</v>
      </c>
      <c r="D52" t="s">
        <v>220</v>
      </c>
      <c r="E52" t="s">
        <v>205</v>
      </c>
      <c r="F52">
        <v>6.5</v>
      </c>
      <c r="G52" t="s">
        <v>206</v>
      </c>
      <c r="H52" s="1">
        <v>0.5</v>
      </c>
      <c r="I52" t="s">
        <v>207</v>
      </c>
      <c r="J52" s="70">
        <v>0.1</v>
      </c>
    </row>
    <row r="53" spans="2:10" x14ac:dyDescent="0.35">
      <c r="B53" s="69" t="s">
        <v>226</v>
      </c>
      <c r="C53" t="s">
        <v>252</v>
      </c>
      <c r="D53" t="s">
        <v>204</v>
      </c>
      <c r="E53" t="s">
        <v>205</v>
      </c>
      <c r="F53">
        <v>5</v>
      </c>
      <c r="G53" t="s">
        <v>206</v>
      </c>
      <c r="H53" s="1">
        <v>0.15</v>
      </c>
      <c r="I53" t="s">
        <v>207</v>
      </c>
      <c r="J53" s="70">
        <v>0.1</v>
      </c>
    </row>
    <row r="54" spans="2:10" x14ac:dyDescent="0.35">
      <c r="B54" s="69" t="s">
        <v>208</v>
      </c>
      <c r="C54">
        <v>1.2</v>
      </c>
      <c r="D54" t="s">
        <v>243</v>
      </c>
      <c r="J54" s="71"/>
    </row>
    <row r="55" spans="2:10" x14ac:dyDescent="0.35">
      <c r="B55" s="69" t="s">
        <v>209</v>
      </c>
      <c r="C55">
        <v>0</v>
      </c>
      <c r="D55" t="s">
        <v>253</v>
      </c>
      <c r="J55" s="71"/>
    </row>
    <row r="56" spans="2:10" ht="15" thickBot="1" x14ac:dyDescent="0.4">
      <c r="B56" s="73" t="s">
        <v>210</v>
      </c>
      <c r="C56" s="74">
        <v>1</v>
      </c>
      <c r="D56" s="75"/>
      <c r="E56" s="75"/>
      <c r="F56" s="75"/>
      <c r="G56" s="75"/>
      <c r="H56" s="75"/>
      <c r="I56" s="75"/>
      <c r="J56" s="76"/>
    </row>
    <row r="57" spans="2:10" x14ac:dyDescent="0.35">
      <c r="C57" s="1"/>
    </row>
    <row r="59" spans="2:10" ht="15" thickBot="1" x14ac:dyDescent="0.4"/>
    <row r="60" spans="2:10" x14ac:dyDescent="0.35">
      <c r="B60" s="66" t="s">
        <v>230</v>
      </c>
      <c r="C60" s="67" t="s">
        <v>201</v>
      </c>
      <c r="D60" s="67">
        <v>0.1</v>
      </c>
      <c r="E60" s="67" t="s">
        <v>238</v>
      </c>
      <c r="F60" s="67"/>
      <c r="G60" s="67"/>
      <c r="H60" s="67"/>
      <c r="I60" s="67"/>
      <c r="J60" s="68"/>
    </row>
    <row r="61" spans="2:10" x14ac:dyDescent="0.35">
      <c r="B61" s="69" t="s">
        <v>228</v>
      </c>
      <c r="C61" t="s">
        <v>235</v>
      </c>
      <c r="D61" t="s">
        <v>204</v>
      </c>
      <c r="E61" t="s">
        <v>205</v>
      </c>
      <c r="F61">
        <v>1</v>
      </c>
      <c r="G61" t="s">
        <v>206</v>
      </c>
      <c r="H61" s="1">
        <v>1</v>
      </c>
      <c r="I61" t="s">
        <v>207</v>
      </c>
      <c r="J61" s="70">
        <v>0.25</v>
      </c>
    </row>
    <row r="62" spans="2:10" x14ac:dyDescent="0.35">
      <c r="B62" s="69" t="s">
        <v>208</v>
      </c>
      <c r="C62" s="72">
        <v>5</v>
      </c>
      <c r="D62" t="s">
        <v>239</v>
      </c>
      <c r="J62" s="71"/>
    </row>
    <row r="63" spans="2:10" x14ac:dyDescent="0.35">
      <c r="B63" s="69" t="s">
        <v>240</v>
      </c>
      <c r="C63">
        <v>10</v>
      </c>
      <c r="D63" t="s">
        <v>241</v>
      </c>
      <c r="J63" s="71"/>
    </row>
    <row r="64" spans="2:10" x14ac:dyDescent="0.35">
      <c r="B64" s="69" t="s">
        <v>209</v>
      </c>
      <c r="C64">
        <v>0.6</v>
      </c>
      <c r="D64" t="s">
        <v>253</v>
      </c>
      <c r="J64" s="71"/>
    </row>
    <row r="65" spans="2:10" ht="15" thickBot="1" x14ac:dyDescent="0.4">
      <c r="B65" s="73" t="s">
        <v>210</v>
      </c>
      <c r="C65" s="74">
        <v>0</v>
      </c>
      <c r="D65" s="75"/>
      <c r="E65" s="75"/>
      <c r="F65" s="75"/>
      <c r="G65" s="75"/>
      <c r="H65" s="75"/>
      <c r="I65" s="75"/>
      <c r="J65" s="76"/>
    </row>
    <row r="68" spans="2:10" ht="15" thickBot="1" x14ac:dyDescent="0.4"/>
    <row r="69" spans="2:10" x14ac:dyDescent="0.35">
      <c r="B69" s="66" t="s">
        <v>232</v>
      </c>
      <c r="C69" s="67" t="s">
        <v>201</v>
      </c>
      <c r="D69" s="67">
        <v>0.25</v>
      </c>
      <c r="E69" s="67"/>
      <c r="F69" s="67"/>
      <c r="G69" s="67"/>
      <c r="H69" s="67"/>
      <c r="I69" s="67"/>
      <c r="J69" s="68"/>
    </row>
    <row r="70" spans="2:10" x14ac:dyDescent="0.35">
      <c r="B70" s="69" t="s">
        <v>228</v>
      </c>
      <c r="C70" t="s">
        <v>235</v>
      </c>
      <c r="D70" t="s">
        <v>212</v>
      </c>
      <c r="E70" t="s">
        <v>205</v>
      </c>
      <c r="F70">
        <v>0.9</v>
      </c>
      <c r="G70" t="s">
        <v>206</v>
      </c>
      <c r="H70" s="1">
        <v>0.3</v>
      </c>
      <c r="I70" t="s">
        <v>207</v>
      </c>
      <c r="J70" s="70">
        <v>0.1</v>
      </c>
    </row>
    <row r="71" spans="2:10" x14ac:dyDescent="0.35">
      <c r="B71" s="69" t="s">
        <v>234</v>
      </c>
      <c r="C71" t="s">
        <v>242</v>
      </c>
      <c r="D71" t="s">
        <v>212</v>
      </c>
      <c r="E71" t="s">
        <v>205</v>
      </c>
      <c r="F71">
        <v>1.5</v>
      </c>
      <c r="G71" t="s">
        <v>206</v>
      </c>
      <c r="H71" s="1">
        <v>0.7</v>
      </c>
      <c r="I71" t="s">
        <v>207</v>
      </c>
      <c r="J71" s="70">
        <v>0.1</v>
      </c>
    </row>
    <row r="72" spans="2:10" x14ac:dyDescent="0.35">
      <c r="B72" s="69" t="s">
        <v>208</v>
      </c>
      <c r="C72" s="77">
        <v>70</v>
      </c>
      <c r="D72" t="s">
        <v>243</v>
      </c>
      <c r="J72" s="71"/>
    </row>
    <row r="73" spans="2:10" x14ac:dyDescent="0.35">
      <c r="B73" s="69" t="s">
        <v>240</v>
      </c>
      <c r="C73">
        <v>1000</v>
      </c>
      <c r="D73" t="s">
        <v>244</v>
      </c>
      <c r="J73" s="71"/>
    </row>
    <row r="74" spans="2:10" x14ac:dyDescent="0.35">
      <c r="B74" s="69" t="s">
        <v>209</v>
      </c>
      <c r="C74">
        <v>0.3</v>
      </c>
      <c r="D74" t="s">
        <v>253</v>
      </c>
      <c r="J74" s="71"/>
    </row>
    <row r="75" spans="2:10" ht="15" thickBot="1" x14ac:dyDescent="0.4">
      <c r="B75" s="73" t="s">
        <v>210</v>
      </c>
      <c r="C75" s="74">
        <v>0.5</v>
      </c>
      <c r="D75" s="75"/>
      <c r="E75" s="75"/>
      <c r="F75" s="75"/>
      <c r="G75" s="75"/>
      <c r="H75" s="75"/>
      <c r="I75" s="75"/>
      <c r="J75" s="76"/>
    </row>
    <row r="78" spans="2:10" ht="15" thickBot="1" x14ac:dyDescent="0.4"/>
    <row r="79" spans="2:10" x14ac:dyDescent="0.35">
      <c r="B79" s="66" t="s">
        <v>233</v>
      </c>
      <c r="C79" s="67" t="s">
        <v>201</v>
      </c>
      <c r="D79" s="67">
        <v>1.4999999999999999E-2</v>
      </c>
      <c r="E79" s="67"/>
      <c r="F79" s="67"/>
      <c r="G79" s="67"/>
      <c r="H79" s="67"/>
      <c r="I79" s="67"/>
      <c r="J79" s="68"/>
    </row>
    <row r="80" spans="2:10" x14ac:dyDescent="0.35">
      <c r="B80" s="69" t="s">
        <v>237</v>
      </c>
      <c r="C80" t="s">
        <v>236</v>
      </c>
      <c r="D80" t="s">
        <v>204</v>
      </c>
      <c r="E80" t="s">
        <v>205</v>
      </c>
      <c r="F80">
        <v>3</v>
      </c>
      <c r="G80" t="s">
        <v>206</v>
      </c>
      <c r="H80" s="1">
        <v>1</v>
      </c>
      <c r="I80" t="s">
        <v>207</v>
      </c>
      <c r="J80" s="70">
        <v>0.25</v>
      </c>
    </row>
    <row r="81" spans="2:10" x14ac:dyDescent="0.35">
      <c r="B81" s="69" t="s">
        <v>208</v>
      </c>
      <c r="C81">
        <v>8</v>
      </c>
      <c r="D81" t="s">
        <v>243</v>
      </c>
      <c r="J81" s="71"/>
    </row>
    <row r="82" spans="2:10" x14ac:dyDescent="0.35">
      <c r="B82" s="69" t="s">
        <v>245</v>
      </c>
      <c r="C82">
        <v>500</v>
      </c>
      <c r="D82" t="s">
        <v>246</v>
      </c>
      <c r="J82" s="71"/>
    </row>
    <row r="83" spans="2:10" x14ac:dyDescent="0.35">
      <c r="B83" s="69" t="s">
        <v>209</v>
      </c>
      <c r="C83">
        <v>0</v>
      </c>
      <c r="D83" t="s">
        <v>253</v>
      </c>
      <c r="J83" s="71"/>
    </row>
    <row r="84" spans="2:10" ht="15" thickBot="1" x14ac:dyDescent="0.4">
      <c r="B84" s="73" t="s">
        <v>210</v>
      </c>
      <c r="C84" s="74">
        <v>1</v>
      </c>
      <c r="D84" s="75"/>
      <c r="E84" s="75"/>
      <c r="F84" s="75"/>
      <c r="G84" s="75"/>
      <c r="H84" s="75"/>
      <c r="I84" s="75"/>
      <c r="J84" s="7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3571EDAACDD946AF5094579E52ED73" ma:contentTypeVersion="15" ma:contentTypeDescription="Create a new document." ma:contentTypeScope="" ma:versionID="8d31474af4224b0e5fddee347260378c">
  <xsd:schema xmlns:xsd="http://www.w3.org/2001/XMLSchema" xmlns:xs="http://www.w3.org/2001/XMLSchema" xmlns:p="http://schemas.microsoft.com/office/2006/metadata/properties" xmlns:ns2="dcc01bf1-22c3-4c66-bcf6-e6dfa4d500d9" xmlns:ns3="4b9ede89-4c72-4c7c-9168-a5bf54a61b8d" targetNamespace="http://schemas.microsoft.com/office/2006/metadata/properties" ma:root="true" ma:fieldsID="91bc146cafecd0b9014abd758c0ac319" ns2:_="" ns3:_="">
    <xsd:import namespace="dcc01bf1-22c3-4c66-bcf6-e6dfa4d500d9"/>
    <xsd:import namespace="4b9ede89-4c72-4c7c-9168-a5bf54a61b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01bf1-22c3-4c66-bcf6-e6dfa4d50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e89e70-0365-4596-95bc-ed0240ed214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9ede89-4c72-4c7c-9168-a5bf54a61b8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94dc310-315b-4fca-9f0a-54818b402c7b}" ma:internalName="TaxCatchAll" ma:showField="CatchAllData" ma:web="4b9ede89-4c72-4c7c-9168-a5bf54a61b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cc01bf1-22c3-4c66-bcf6-e6dfa4d500d9">
      <Terms xmlns="http://schemas.microsoft.com/office/infopath/2007/PartnerControls"/>
    </lcf76f155ced4ddcb4097134ff3c332f>
    <TaxCatchAll xmlns="4b9ede89-4c72-4c7c-9168-a5bf54a61b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9884DB-C88D-4BCB-B69E-651EA1E44A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01bf1-22c3-4c66-bcf6-e6dfa4d500d9"/>
    <ds:schemaRef ds:uri="4b9ede89-4c72-4c7c-9168-a5bf54a61b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0B7D1F-C5FB-4022-B2A9-C9292BF8B8C7}">
  <ds:schemaRefs>
    <ds:schemaRef ds:uri="http://schemas.microsoft.com/office/2006/metadata/properties"/>
    <ds:schemaRef ds:uri="http://schemas.microsoft.com/office/infopath/2007/PartnerControls"/>
    <ds:schemaRef ds:uri="dcc01bf1-22c3-4c66-bcf6-e6dfa4d500d9"/>
    <ds:schemaRef ds:uri="4b9ede89-4c72-4c7c-9168-a5bf54a61b8d"/>
  </ds:schemaRefs>
</ds:datastoreItem>
</file>

<file path=customXml/itemProps3.xml><?xml version="1.0" encoding="utf-8"?>
<ds:datastoreItem xmlns:ds="http://schemas.openxmlformats.org/officeDocument/2006/customXml" ds:itemID="{A8666CF1-4267-4127-A15B-F0F33CC9D3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Guide - Read before use</vt:lpstr>
      <vt:lpstr>Instructions</vt:lpstr>
      <vt:lpstr>Calculator</vt:lpstr>
      <vt:lpstr>Result Template</vt:lpstr>
      <vt:lpstr>Drop Down</vt:lpstr>
      <vt:lpstr>Example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Hughes, Daniel</dc:creator>
  <cp:keywords/>
  <dc:description/>
  <cp:lastModifiedBy>Hughes, Daniel</cp:lastModifiedBy>
  <cp:revision/>
  <dcterms:created xsi:type="dcterms:W3CDTF">2025-08-22T07:21:10Z</dcterms:created>
  <dcterms:modified xsi:type="dcterms:W3CDTF">2025-12-10T11:11:19Z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0x010100523571EDAACDD946AF5094579E52ED73</vt:lpwstr>
  </property>
  <property fmtid="{D5CDD505-2E9C-101B-9397-08002B2CF9AE}" pid="3" name="MediaServiceImageTags">
    <vt:lpwstr/>
  </property>
</Properties>
</file>